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wnloads\"/>
    </mc:Choice>
  </mc:AlternateContent>
  <xr:revisionPtr revIDLastSave="0" documentId="13_ncr:1_{991DFDEF-00C2-40EF-92C5-5222C4C3647F}" xr6:coauthVersionLast="47" xr6:coauthVersionMax="47" xr10:uidLastSave="{00000000-0000-0000-0000-000000000000}"/>
  <bookViews>
    <workbookView xWindow="-120" yWindow="-120" windowWidth="20730" windowHeight="11160" firstSheet="2" activeTab="9" xr2:uid="{00000000-000D-0000-FFFF-FFFF00000000}"/>
  </bookViews>
  <sheets>
    <sheet name="12.01.26" sheetId="6" r:id="rId1"/>
    <sheet name="13.01.26" sheetId="2" r:id="rId2"/>
    <sheet name="14.01.26" sheetId="3" r:id="rId3"/>
    <sheet name="15.01.26" sheetId="4" r:id="rId4"/>
    <sheet name="16.01.26" sheetId="5" r:id="rId5"/>
    <sheet name="19.01.26" sheetId="7" r:id="rId6"/>
    <sheet name="20.01.26" sheetId="8" r:id="rId7"/>
    <sheet name="21.01.26" sheetId="9" r:id="rId8"/>
    <sheet name="22.01.26" sheetId="10" r:id="rId9"/>
    <sheet name="23.01.26" sheetId="11" r:id="rId10"/>
  </sheets>
  <calcPr calcId="181029"/>
</workbook>
</file>

<file path=xl/calcChain.xml><?xml version="1.0" encoding="utf-8"?>
<calcChain xmlns="http://schemas.openxmlformats.org/spreadsheetml/2006/main">
  <c r="B24" i="11" l="1"/>
  <c r="A24" i="11"/>
  <c r="L23" i="11"/>
  <c r="J23" i="11"/>
  <c r="I23" i="11"/>
  <c r="H23" i="11"/>
  <c r="G23" i="11"/>
  <c r="F23" i="11"/>
  <c r="B14" i="11"/>
  <c r="A14" i="11"/>
  <c r="L13" i="11"/>
  <c r="J13" i="11"/>
  <c r="I13" i="11"/>
  <c r="H13" i="11"/>
  <c r="H24" i="11" s="1"/>
  <c r="G13" i="11"/>
  <c r="F13" i="11"/>
  <c r="F24" i="11" s="1"/>
  <c r="B24" i="10"/>
  <c r="A24" i="10"/>
  <c r="L23" i="10"/>
  <c r="J23" i="10"/>
  <c r="I23" i="10"/>
  <c r="H23" i="10"/>
  <c r="G23" i="10"/>
  <c r="F23" i="10"/>
  <c r="B14" i="10"/>
  <c r="A14" i="10"/>
  <c r="L13" i="10"/>
  <c r="J13" i="10"/>
  <c r="I13" i="10"/>
  <c r="H13" i="10"/>
  <c r="G13" i="10"/>
  <c r="F13" i="10"/>
  <c r="B24" i="9"/>
  <c r="A24" i="9"/>
  <c r="L23" i="9"/>
  <c r="J23" i="9"/>
  <c r="I23" i="9"/>
  <c r="H23" i="9"/>
  <c r="G23" i="9"/>
  <c r="F23" i="9"/>
  <c r="B14" i="9"/>
  <c r="A14" i="9"/>
  <c r="L13" i="9"/>
  <c r="J13" i="9"/>
  <c r="I13" i="9"/>
  <c r="H13" i="9"/>
  <c r="G13" i="9"/>
  <c r="F13" i="9"/>
  <c r="B24" i="8"/>
  <c r="A24" i="8"/>
  <c r="L23" i="8"/>
  <c r="J23" i="8"/>
  <c r="I23" i="8"/>
  <c r="H23" i="8"/>
  <c r="G23" i="8"/>
  <c r="F23" i="8"/>
  <c r="B14" i="8"/>
  <c r="A14" i="8"/>
  <c r="L13" i="8"/>
  <c r="J13" i="8"/>
  <c r="I13" i="8"/>
  <c r="I24" i="8" s="1"/>
  <c r="H13" i="8"/>
  <c r="H24" i="8" s="1"/>
  <c r="G13" i="8"/>
  <c r="F13" i="8"/>
  <c r="F24" i="8" s="1"/>
  <c r="B24" i="7"/>
  <c r="A24" i="7"/>
  <c r="L23" i="7"/>
  <c r="J23" i="7"/>
  <c r="I23" i="7"/>
  <c r="H23" i="7"/>
  <c r="G23" i="7"/>
  <c r="F23" i="7"/>
  <c r="B14" i="7"/>
  <c r="A14" i="7"/>
  <c r="L13" i="7"/>
  <c r="J13" i="7"/>
  <c r="I13" i="7"/>
  <c r="H13" i="7"/>
  <c r="G13" i="7"/>
  <c r="F13" i="7"/>
  <c r="B24" i="6"/>
  <c r="A24" i="6"/>
  <c r="L23" i="6"/>
  <c r="J23" i="6"/>
  <c r="I23" i="6"/>
  <c r="H23" i="6"/>
  <c r="G23" i="6"/>
  <c r="F23" i="6"/>
  <c r="B14" i="6"/>
  <c r="A14" i="6"/>
  <c r="L13" i="6"/>
  <c r="L24" i="6" s="1"/>
  <c r="J13" i="6"/>
  <c r="J24" i="6" s="1"/>
  <c r="I13" i="6"/>
  <c r="I24" i="6" s="1"/>
  <c r="H13" i="6"/>
  <c r="H24" i="6" s="1"/>
  <c r="G13" i="6"/>
  <c r="G24" i="6" s="1"/>
  <c r="F13" i="6"/>
  <c r="F24" i="6" s="1"/>
  <c r="B24" i="5"/>
  <c r="A24" i="5"/>
  <c r="L23" i="5"/>
  <c r="J23" i="5"/>
  <c r="I23" i="5"/>
  <c r="H23" i="5"/>
  <c r="G23" i="5"/>
  <c r="F23" i="5"/>
  <c r="B14" i="5"/>
  <c r="A14" i="5"/>
  <c r="L13" i="5"/>
  <c r="J13" i="5"/>
  <c r="I13" i="5"/>
  <c r="H13" i="5"/>
  <c r="G13" i="5"/>
  <c r="F13" i="5"/>
  <c r="B24" i="4"/>
  <c r="A24" i="4"/>
  <c r="L23" i="4"/>
  <c r="J23" i="4"/>
  <c r="I23" i="4"/>
  <c r="H23" i="4"/>
  <c r="G23" i="4"/>
  <c r="F23" i="4"/>
  <c r="B14" i="4"/>
  <c r="A14" i="4"/>
  <c r="L13" i="4"/>
  <c r="J13" i="4"/>
  <c r="I13" i="4"/>
  <c r="H13" i="4"/>
  <c r="G13" i="4"/>
  <c r="F13" i="4"/>
  <c r="B24" i="3"/>
  <c r="A24" i="3"/>
  <c r="L23" i="3"/>
  <c r="J23" i="3"/>
  <c r="I23" i="3"/>
  <c r="H23" i="3"/>
  <c r="G23" i="3"/>
  <c r="F23" i="3"/>
  <c r="B14" i="3"/>
  <c r="A14" i="3"/>
  <c r="L13" i="3"/>
  <c r="J13" i="3"/>
  <c r="I13" i="3"/>
  <c r="H13" i="3"/>
  <c r="G13" i="3"/>
  <c r="F13" i="3"/>
  <c r="B24" i="2"/>
  <c r="A24" i="2"/>
  <c r="L23" i="2"/>
  <c r="J23" i="2"/>
  <c r="I23" i="2"/>
  <c r="H23" i="2"/>
  <c r="G23" i="2"/>
  <c r="F23" i="2"/>
  <c r="B14" i="2"/>
  <c r="A14" i="2"/>
  <c r="L13" i="2"/>
  <c r="J13" i="2"/>
  <c r="I13" i="2"/>
  <c r="H13" i="2"/>
  <c r="G13" i="2"/>
  <c r="F13" i="2"/>
  <c r="I24" i="11" l="1"/>
  <c r="J24" i="11"/>
  <c r="G24" i="11"/>
  <c r="L24" i="11"/>
  <c r="F24" i="10"/>
  <c r="I24" i="10"/>
  <c r="J24" i="10"/>
  <c r="L24" i="10"/>
  <c r="G24" i="10"/>
  <c r="H24" i="10"/>
  <c r="G24" i="9"/>
  <c r="L24" i="9"/>
  <c r="I24" i="9"/>
  <c r="J24" i="9"/>
  <c r="H24" i="9"/>
  <c r="F24" i="9"/>
  <c r="J24" i="8"/>
  <c r="G24" i="8"/>
  <c r="L24" i="8"/>
  <c r="I24" i="7"/>
  <c r="J24" i="7"/>
  <c r="H24" i="7"/>
  <c r="G24" i="7"/>
  <c r="F24" i="7"/>
  <c r="L24" i="7"/>
  <c r="I24" i="5"/>
  <c r="H24" i="5"/>
  <c r="J24" i="5"/>
  <c r="G24" i="5"/>
  <c r="L24" i="5"/>
  <c r="F24" i="5"/>
  <c r="I24" i="4"/>
  <c r="L24" i="4"/>
  <c r="G24" i="4"/>
  <c r="F24" i="4"/>
  <c r="J24" i="4"/>
  <c r="H24" i="4"/>
  <c r="I24" i="3"/>
  <c r="F24" i="3"/>
  <c r="L24" i="3"/>
  <c r="J24" i="3"/>
  <c r="H24" i="3"/>
  <c r="G24" i="3"/>
  <c r="I24" i="2"/>
  <c r="H24" i="2"/>
  <c r="F24" i="2"/>
  <c r="J24" i="2"/>
  <c r="G24" i="2"/>
  <c r="L24" i="2"/>
</calcChain>
</file>

<file path=xl/sharedStrings.xml><?xml version="1.0" encoding="utf-8"?>
<sst xmlns="http://schemas.openxmlformats.org/spreadsheetml/2006/main" count="646" uniqueCount="156">
  <si>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</si>
  <si>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</si>
  <si>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</si>
  <si>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</si>
  <si>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</si>
  <si>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</si>
  <si>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</si>
  <si>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</si>
  <si>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</si>
  <si>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</si>
  <si>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</si>
  <si>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</si>
  <si>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</si>
  <si>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</si>
  <si>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</si>
  <si>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</si>
  <si>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</si>
  <si>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</si>
  <si>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</si>
  <si>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</si>
  <si>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</si>
  <si>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</si>
  <si>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</si>
  <si>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</si>
  <si>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</si>
  <si>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</si>
  <si>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</si>
  <si>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</si>
  <si>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</si>
  <si>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</si>
  <si>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</si>
  <si>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</si>
  <si>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</si>
  <si>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</si>
  <si>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</si>
  <si>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</si>
  <si>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</si>
  <si>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</si>
  <si>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226/18</t>
  </si>
  <si>
    <t>Каша "Дружба"</t>
  </si>
  <si>
    <t>Чай с сахаром</t>
  </si>
  <si>
    <t>457/18</t>
  </si>
  <si>
    <t>Хлеб пшеничный</t>
  </si>
  <si>
    <t>108/13</t>
  </si>
  <si>
    <t>Бутерброд с повидлом</t>
  </si>
  <si>
    <t>Икра кабачковая (промышленного производства)</t>
  </si>
  <si>
    <t>115/13</t>
  </si>
  <si>
    <t xml:space="preserve">Суп картофельный с бобовыми </t>
  </si>
  <si>
    <t>144/13</t>
  </si>
  <si>
    <t>Тефтели из говядины в молочном соусе</t>
  </si>
  <si>
    <t>Сок фруктовый</t>
  </si>
  <si>
    <t>501/18</t>
  </si>
  <si>
    <t>Хлеб ржаной</t>
  </si>
  <si>
    <t>109/13</t>
  </si>
  <si>
    <t>Омлет натуральный</t>
  </si>
  <si>
    <t>268/18</t>
  </si>
  <si>
    <t xml:space="preserve">Какао с молоком </t>
  </si>
  <si>
    <t>462/18</t>
  </si>
  <si>
    <t>157/18</t>
  </si>
  <si>
    <t>Салат из свеклы отварной</t>
  </si>
  <si>
    <t>Щи из свежей капусты с картофелем со сметаной</t>
  </si>
  <si>
    <t>Чай с лимоном</t>
  </si>
  <si>
    <t>142/13</t>
  </si>
  <si>
    <t>372/18</t>
  </si>
  <si>
    <t>459/18</t>
  </si>
  <si>
    <t>347/18</t>
  </si>
  <si>
    <t>Макаронные изделия отварные</t>
  </si>
  <si>
    <t>Компот из смеси сухофруктов</t>
  </si>
  <si>
    <t>128/13</t>
  </si>
  <si>
    <t>495/18</t>
  </si>
  <si>
    <t>Кофейный напиток с молоком</t>
  </si>
  <si>
    <t>465/18</t>
  </si>
  <si>
    <t>147/13</t>
  </si>
  <si>
    <t>Чай каркаде</t>
  </si>
  <si>
    <t>461/18</t>
  </si>
  <si>
    <t>Плоды свежие (яблоко)</t>
  </si>
  <si>
    <t>Бутерброд с сыром</t>
  </si>
  <si>
    <t>Каша гречневая рассыпчатая</t>
  </si>
  <si>
    <t>202/18</t>
  </si>
  <si>
    <t>Напиток из шиповника</t>
  </si>
  <si>
    <t>496/18</t>
  </si>
  <si>
    <t>Печенье</t>
  </si>
  <si>
    <t>590/13</t>
  </si>
  <si>
    <t>Плов из отварной птицы</t>
  </si>
  <si>
    <t>375/18</t>
  </si>
  <si>
    <t>Картофельное пюре</t>
  </si>
  <si>
    <t>директор</t>
  </si>
  <si>
    <t>Закуска</t>
  </si>
  <si>
    <t>82/18</t>
  </si>
  <si>
    <t>63/18</t>
  </si>
  <si>
    <t>349/18</t>
  </si>
  <si>
    <t xml:space="preserve">Макаронные изделия отварные </t>
  </si>
  <si>
    <t>256/18</t>
  </si>
  <si>
    <t>Котлета школьная</t>
  </si>
  <si>
    <t>26/18</t>
  </si>
  <si>
    <t>Овощи консервированные отварные (зел.горошек)</t>
  </si>
  <si>
    <t>Овощи консервированные (огурец)</t>
  </si>
  <si>
    <t>149/18</t>
  </si>
  <si>
    <t>Борщ с капустой и картофелем,сметаной</t>
  </si>
  <si>
    <t>Биточки рыбные</t>
  </si>
  <si>
    <t>345/18</t>
  </si>
  <si>
    <t>377/18</t>
  </si>
  <si>
    <t>Каша пшенная вязкая</t>
  </si>
  <si>
    <t>223/18</t>
  </si>
  <si>
    <t xml:space="preserve">Салат из бк капусты с морковью </t>
  </si>
  <si>
    <t>Рассольник ленинградский со сметаной</t>
  </si>
  <si>
    <t>Котлета из говядины</t>
  </si>
  <si>
    <t>339/18</t>
  </si>
  <si>
    <t>72/18</t>
  </si>
  <si>
    <t>100/18</t>
  </si>
  <si>
    <t>Биточек куриный</t>
  </si>
  <si>
    <t>Салат из моркови</t>
  </si>
  <si>
    <t>Суп картоф.с макаронными изделиями</t>
  </si>
  <si>
    <t>Тефтели из говядины паровые</t>
  </si>
  <si>
    <t>Пюре картофельное</t>
  </si>
  <si>
    <t>21/18</t>
  </si>
  <si>
    <t>348/18</t>
  </si>
  <si>
    <t>Каша рисовая вязкая</t>
  </si>
  <si>
    <t>253/13</t>
  </si>
  <si>
    <t>150/18</t>
  </si>
  <si>
    <t>Щи из св.капусты с картофелем, сметаной</t>
  </si>
  <si>
    <t>104/18</t>
  </si>
  <si>
    <t>Биточек из говядины</t>
  </si>
  <si>
    <t>388/13</t>
  </si>
  <si>
    <t>291/13</t>
  </si>
  <si>
    <t>Компот из яблок с лимоном</t>
  </si>
  <si>
    <t>50/13</t>
  </si>
  <si>
    <t>134/13</t>
  </si>
  <si>
    <t>487/18</t>
  </si>
  <si>
    <t>96/13</t>
  </si>
  <si>
    <t>Кукуруза консерв. Отварная</t>
  </si>
  <si>
    <t>Суп картофельный с макаронными изделиями</t>
  </si>
  <si>
    <t>Фигурки рыбные</t>
  </si>
  <si>
    <t>175/13</t>
  </si>
  <si>
    <t>334/13</t>
  </si>
  <si>
    <t>Запеканка из творога / молоко сгущенное</t>
  </si>
  <si>
    <t>сладкое</t>
  </si>
  <si>
    <t>Пряники</t>
  </si>
  <si>
    <t>279/18</t>
  </si>
  <si>
    <t>589/13</t>
  </si>
  <si>
    <t>Суп картофельный с бобовыми</t>
  </si>
  <si>
    <t>Каша пшеничная молочная жидкая</t>
  </si>
  <si>
    <t>Какао с молоком</t>
  </si>
  <si>
    <t>230/18</t>
  </si>
  <si>
    <t>Яйцо отварное</t>
  </si>
  <si>
    <t>267/18</t>
  </si>
  <si>
    <t>Борщ с капустой и картофелем , сметаной</t>
  </si>
  <si>
    <t>Котлеты из птицы припущенные</t>
  </si>
  <si>
    <t>107/13</t>
  </si>
  <si>
    <t>95/18</t>
  </si>
  <si>
    <t>МАОУ "Конзаводская средняя школа им. В.К.Блюхера"</t>
  </si>
  <si>
    <t>МАОУ "Конзаводская средняя школа им.В.К.Блюхера"</t>
  </si>
  <si>
    <t>Кандаков А.С.</t>
  </si>
  <si>
    <t>МАОУ "Конзаводская средняя школа имени В.К.Блюхера"</t>
  </si>
  <si>
    <t>Рис припущенный</t>
  </si>
  <si>
    <t>386/18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</si>
</sst>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3F3C4-3013-48D2-BCBF-9296EC452DE0}">
  <dimension ref="A1:L24"/>
  <sheetViews>
    <sheetView workbookViewId="0">
      <selection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151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12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39</v>
      </c>
      <c r="F6" s="37">
        <v>200</v>
      </c>
      <c r="G6" s="37">
        <v>5</v>
      </c>
      <c r="H6" s="37">
        <v>7</v>
      </c>
      <c r="I6" s="37">
        <v>28</v>
      </c>
      <c r="J6" s="37">
        <v>192</v>
      </c>
      <c r="K6" s="38" t="s">
        <v>38</v>
      </c>
      <c r="L6" s="37">
        <v>43.22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21</v>
      </c>
      <c r="E8" s="39" t="s">
        <v>40</v>
      </c>
      <c r="F8" s="40">
        <v>200</v>
      </c>
      <c r="G8" s="40"/>
      <c r="H8" s="40"/>
      <c r="I8" s="40">
        <v>9</v>
      </c>
      <c r="J8" s="40">
        <v>38</v>
      </c>
      <c r="K8" s="41" t="s">
        <v>41</v>
      </c>
      <c r="L8" s="40">
        <v>5.48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23"/>
      <c r="B10" s="15"/>
      <c r="C10" s="11"/>
      <c r="D10" s="7" t="s">
        <v>23</v>
      </c>
      <c r="E10" s="39" t="s">
        <v>75</v>
      </c>
      <c r="F10" s="40">
        <v>150</v>
      </c>
      <c r="G10" s="40">
        <v>1</v>
      </c>
      <c r="H10" s="40">
        <v>1</v>
      </c>
      <c r="I10" s="40">
        <v>15</v>
      </c>
      <c r="J10" s="40">
        <v>66</v>
      </c>
      <c r="K10" s="41" t="s">
        <v>88</v>
      </c>
      <c r="L10" s="40">
        <v>29.54</v>
      </c>
    </row>
    <row r="11" spans="1:12" ht="15" x14ac:dyDescent="0.25">
      <c r="A11" s="23"/>
      <c r="B11" s="15"/>
      <c r="C11" s="11"/>
      <c r="D11" s="6" t="s">
        <v>87</v>
      </c>
      <c r="E11" s="39" t="s">
        <v>76</v>
      </c>
      <c r="F11" s="40">
        <v>35</v>
      </c>
      <c r="G11" s="40">
        <v>5</v>
      </c>
      <c r="H11" s="40">
        <v>8</v>
      </c>
      <c r="I11" s="40">
        <v>7</v>
      </c>
      <c r="J11" s="40">
        <v>123</v>
      </c>
      <c r="K11" s="41" t="s">
        <v>89</v>
      </c>
      <c r="L11" s="40">
        <v>29.81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625</v>
      </c>
      <c r="G13" s="19">
        <f t="shared" ref="G13:J13" si="0">SUM(G6:G12)</f>
        <v>14</v>
      </c>
      <c r="H13" s="19">
        <f t="shared" si="0"/>
        <v>16</v>
      </c>
      <c r="I13" s="19">
        <f t="shared" si="0"/>
        <v>79</v>
      </c>
      <c r="J13" s="19">
        <f t="shared" si="0"/>
        <v>513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 t="s">
        <v>45</v>
      </c>
      <c r="F14" s="40">
        <v>60</v>
      </c>
      <c r="G14" s="40">
        <v>1</v>
      </c>
      <c r="H14" s="40">
        <v>5</v>
      </c>
      <c r="I14" s="40">
        <v>5</v>
      </c>
      <c r="J14" s="40">
        <v>71</v>
      </c>
      <c r="K14" s="41" t="s">
        <v>46</v>
      </c>
      <c r="L14" s="40">
        <v>15.19</v>
      </c>
    </row>
    <row r="15" spans="1:12" ht="15" x14ac:dyDescent="0.25">
      <c r="A15" s="23"/>
      <c r="B15" s="15"/>
      <c r="C15" s="11"/>
      <c r="D15" s="7" t="s">
        <v>26</v>
      </c>
      <c r="E15" s="39" t="s">
        <v>47</v>
      </c>
      <c r="F15" s="40">
        <v>200</v>
      </c>
      <c r="G15" s="40">
        <v>2</v>
      </c>
      <c r="H15" s="40">
        <v>3</v>
      </c>
      <c r="I15" s="40">
        <v>12</v>
      </c>
      <c r="J15" s="40">
        <v>86</v>
      </c>
      <c r="K15" s="41" t="s">
        <v>48</v>
      </c>
      <c r="L15" s="40">
        <v>12.68</v>
      </c>
    </row>
    <row r="16" spans="1:12" ht="15" x14ac:dyDescent="0.25">
      <c r="A16" s="23"/>
      <c r="B16" s="15"/>
      <c r="C16" s="11"/>
      <c r="D16" s="7" t="s">
        <v>27</v>
      </c>
      <c r="E16" s="39" t="s">
        <v>49</v>
      </c>
      <c r="F16" s="40">
        <v>120</v>
      </c>
      <c r="G16" s="40">
        <v>13</v>
      </c>
      <c r="H16" s="40">
        <v>14</v>
      </c>
      <c r="I16" s="40">
        <v>10</v>
      </c>
      <c r="J16" s="40">
        <v>219</v>
      </c>
      <c r="K16" s="41" t="s">
        <v>90</v>
      </c>
      <c r="L16" s="40">
        <v>54.33</v>
      </c>
    </row>
    <row r="17" spans="1:12" ht="15" x14ac:dyDescent="0.25">
      <c r="A17" s="23"/>
      <c r="B17" s="15"/>
      <c r="C17" s="11"/>
      <c r="D17" s="7" t="s">
        <v>28</v>
      </c>
      <c r="E17" s="39" t="s">
        <v>91</v>
      </c>
      <c r="F17" s="40">
        <v>150</v>
      </c>
      <c r="G17" s="40">
        <v>5</v>
      </c>
      <c r="H17" s="40">
        <v>6</v>
      </c>
      <c r="I17" s="40">
        <v>30</v>
      </c>
      <c r="J17" s="40">
        <v>190</v>
      </c>
      <c r="K17" s="41" t="s">
        <v>92</v>
      </c>
      <c r="L17" s="40">
        <v>13.58</v>
      </c>
    </row>
    <row r="18" spans="1:12" ht="15" x14ac:dyDescent="0.25">
      <c r="A18" s="23"/>
      <c r="B18" s="15"/>
      <c r="C18" s="11"/>
      <c r="D18" s="7" t="s">
        <v>29</v>
      </c>
      <c r="E18" s="39" t="s">
        <v>67</v>
      </c>
      <c r="F18" s="40">
        <v>200</v>
      </c>
      <c r="G18" s="40">
        <v>0</v>
      </c>
      <c r="H18" s="40"/>
      <c r="I18" s="40">
        <v>21</v>
      </c>
      <c r="J18" s="40">
        <v>89</v>
      </c>
      <c r="K18" s="41" t="s">
        <v>69</v>
      </c>
      <c r="L18" s="40">
        <v>8.61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30</v>
      </c>
      <c r="G19" s="40">
        <v>2</v>
      </c>
      <c r="H19" s="40"/>
      <c r="I19" s="40">
        <v>15</v>
      </c>
      <c r="J19" s="40">
        <v>71</v>
      </c>
      <c r="K19" s="41" t="s">
        <v>43</v>
      </c>
      <c r="L19" s="40">
        <v>3.19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J23" si="2">SUM(G14:G22)</f>
        <v>26</v>
      </c>
      <c r="H23" s="19">
        <f t="shared" si="2"/>
        <v>28</v>
      </c>
      <c r="I23" s="19">
        <f t="shared" si="2"/>
        <v>106</v>
      </c>
      <c r="J23" s="19">
        <f t="shared" si="2"/>
        <v>796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1</v>
      </c>
      <c r="B24" s="28">
        <f>B6</f>
        <v>1</v>
      </c>
      <c r="C24" s="50" t="s">
        <v>4</v>
      </c>
      <c r="D24" s="51"/>
      <c r="E24" s="29"/>
      <c r="F24" s="30">
        <f>F13+F23</f>
        <v>1425</v>
      </c>
      <c r="G24" s="30">
        <f t="shared" ref="G24:J24" si="4">G13+G23</f>
        <v>40</v>
      </c>
      <c r="H24" s="30">
        <f t="shared" si="4"/>
        <v>44</v>
      </c>
      <c r="I24" s="30">
        <f t="shared" si="4"/>
        <v>185</v>
      </c>
      <c r="J24" s="30">
        <f t="shared" si="4"/>
        <v>1309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3FB9B-60B6-4D00-A4F1-BD6C7E83956B}">
  <dimension ref="A1:L24"/>
  <sheetViews>
    <sheetView tabSelected="1" workbookViewId="0">
      <selection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150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23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2</v>
      </c>
      <c r="B6" s="21">
        <v>5</v>
      </c>
      <c r="C6" s="22" t="s">
        <v>19</v>
      </c>
      <c r="D6" s="5" t="s">
        <v>20</v>
      </c>
      <c r="E6" s="36" t="s">
        <v>141</v>
      </c>
      <c r="F6" s="37">
        <v>200</v>
      </c>
      <c r="G6" s="37">
        <v>5</v>
      </c>
      <c r="H6" s="37">
        <v>6</v>
      </c>
      <c r="I6" s="37">
        <v>26</v>
      </c>
      <c r="J6" s="37">
        <v>187</v>
      </c>
      <c r="K6" s="38" t="s">
        <v>143</v>
      </c>
      <c r="L6" s="37">
        <v>44.17</v>
      </c>
    </row>
    <row r="7" spans="1:12" ht="15" x14ac:dyDescent="0.25">
      <c r="A7" s="23"/>
      <c r="B7" s="15"/>
      <c r="C7" s="11"/>
      <c r="D7" s="6" t="s">
        <v>25</v>
      </c>
      <c r="E7" s="39" t="s">
        <v>144</v>
      </c>
      <c r="F7" s="40">
        <v>50</v>
      </c>
      <c r="G7" s="40">
        <v>6</v>
      </c>
      <c r="H7" s="40">
        <v>6</v>
      </c>
      <c r="I7" s="40"/>
      <c r="J7" s="40">
        <v>79</v>
      </c>
      <c r="K7" s="41" t="s">
        <v>145</v>
      </c>
      <c r="L7" s="40">
        <v>20.86</v>
      </c>
    </row>
    <row r="8" spans="1:12" ht="15" x14ac:dyDescent="0.25">
      <c r="A8" s="23"/>
      <c r="B8" s="15"/>
      <c r="C8" s="11"/>
      <c r="D8" s="7" t="s">
        <v>21</v>
      </c>
      <c r="E8" s="39" t="s">
        <v>142</v>
      </c>
      <c r="F8" s="40">
        <v>200</v>
      </c>
      <c r="G8" s="40">
        <v>3</v>
      </c>
      <c r="H8" s="40">
        <v>3</v>
      </c>
      <c r="I8" s="40">
        <v>14</v>
      </c>
      <c r="J8" s="40">
        <v>94</v>
      </c>
      <c r="K8" s="41" t="s">
        <v>57</v>
      </c>
      <c r="L8" s="40">
        <v>26.91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30</v>
      </c>
      <c r="G9" s="40">
        <v>2</v>
      </c>
      <c r="H9" s="40"/>
      <c r="I9" s="40">
        <v>15</v>
      </c>
      <c r="J9" s="40">
        <v>71</v>
      </c>
      <c r="K9" s="41" t="s">
        <v>43</v>
      </c>
      <c r="L9" s="40">
        <v>3.24</v>
      </c>
    </row>
    <row r="10" spans="1:12" ht="15" x14ac:dyDescent="0.25">
      <c r="A10" s="23"/>
      <c r="B10" s="15"/>
      <c r="C10" s="11"/>
      <c r="D10" s="7" t="s">
        <v>136</v>
      </c>
      <c r="E10" s="39" t="s">
        <v>81</v>
      </c>
      <c r="F10" s="40">
        <v>40</v>
      </c>
      <c r="G10" s="40">
        <v>3</v>
      </c>
      <c r="H10" s="40">
        <v>4</v>
      </c>
      <c r="I10" s="40">
        <v>30</v>
      </c>
      <c r="J10" s="40">
        <v>167</v>
      </c>
      <c r="K10" s="41" t="s">
        <v>82</v>
      </c>
      <c r="L10" s="40">
        <v>16.329999999999998</v>
      </c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520</v>
      </c>
      <c r="G13" s="19">
        <f t="shared" ref="G13:J13" si="0">SUM(G6:G12)</f>
        <v>19</v>
      </c>
      <c r="H13" s="19">
        <f t="shared" si="0"/>
        <v>19</v>
      </c>
      <c r="I13" s="19">
        <f t="shared" si="0"/>
        <v>85</v>
      </c>
      <c r="J13" s="19">
        <f t="shared" si="0"/>
        <v>598</v>
      </c>
      <c r="K13" s="25"/>
      <c r="L13" s="19">
        <f t="shared" ref="L13" si="1">SUM(L6:L12)</f>
        <v>111.50999999999999</v>
      </c>
    </row>
    <row r="14" spans="1:12" ht="15" x14ac:dyDescent="0.25">
      <c r="A14" s="26">
        <f>A6</f>
        <v>2</v>
      </c>
      <c r="B14" s="13">
        <f>B6</f>
        <v>5</v>
      </c>
      <c r="C14" s="10" t="s">
        <v>24</v>
      </c>
      <c r="D14" s="7" t="s">
        <v>25</v>
      </c>
      <c r="E14" s="39" t="s">
        <v>96</v>
      </c>
      <c r="F14" s="40">
        <v>60</v>
      </c>
      <c r="G14" s="40"/>
      <c r="H14" s="40"/>
      <c r="I14" s="40">
        <v>1</v>
      </c>
      <c r="J14" s="40">
        <v>7</v>
      </c>
      <c r="K14" s="41" t="s">
        <v>148</v>
      </c>
      <c r="L14" s="40">
        <v>9.3699999999999992</v>
      </c>
    </row>
    <row r="15" spans="1:12" ht="15" x14ac:dyDescent="0.25">
      <c r="A15" s="23"/>
      <c r="B15" s="15"/>
      <c r="C15" s="11"/>
      <c r="D15" s="7" t="s">
        <v>26</v>
      </c>
      <c r="E15" s="39" t="s">
        <v>146</v>
      </c>
      <c r="F15" s="40">
        <v>205</v>
      </c>
      <c r="G15" s="40">
        <v>1</v>
      </c>
      <c r="H15" s="40">
        <v>5</v>
      </c>
      <c r="I15" s="40">
        <v>9</v>
      </c>
      <c r="J15" s="40">
        <v>85</v>
      </c>
      <c r="K15" s="41" t="s">
        <v>149</v>
      </c>
      <c r="L15" s="40">
        <v>13.98</v>
      </c>
    </row>
    <row r="16" spans="1:12" ht="15" x14ac:dyDescent="0.25">
      <c r="A16" s="23"/>
      <c r="B16" s="15"/>
      <c r="C16" s="11"/>
      <c r="D16" s="7" t="s">
        <v>27</v>
      </c>
      <c r="E16" s="39" t="s">
        <v>147</v>
      </c>
      <c r="F16" s="40">
        <v>90</v>
      </c>
      <c r="G16" s="40">
        <v>14</v>
      </c>
      <c r="H16" s="40">
        <v>9</v>
      </c>
      <c r="I16" s="40">
        <v>8</v>
      </c>
      <c r="J16" s="40">
        <v>165</v>
      </c>
      <c r="K16" s="41" t="s">
        <v>63</v>
      </c>
      <c r="L16" s="40">
        <v>53.81</v>
      </c>
    </row>
    <row r="17" spans="1:12" ht="15" x14ac:dyDescent="0.25">
      <c r="A17" s="23"/>
      <c r="B17" s="15"/>
      <c r="C17" s="11"/>
      <c r="D17" s="7" t="s">
        <v>28</v>
      </c>
      <c r="E17" s="39" t="s">
        <v>77</v>
      </c>
      <c r="F17" s="40">
        <v>150</v>
      </c>
      <c r="G17" s="40">
        <v>6</v>
      </c>
      <c r="H17" s="40">
        <v>6</v>
      </c>
      <c r="I17" s="40">
        <v>10</v>
      </c>
      <c r="J17" s="40">
        <v>174</v>
      </c>
      <c r="K17" s="41" t="s">
        <v>78</v>
      </c>
      <c r="L17" s="40">
        <v>18.21</v>
      </c>
    </row>
    <row r="18" spans="1:12" ht="15" x14ac:dyDescent="0.25">
      <c r="A18" s="23"/>
      <c r="B18" s="15"/>
      <c r="C18" s="11"/>
      <c r="D18" s="7" t="s">
        <v>29</v>
      </c>
      <c r="E18" s="39" t="s">
        <v>79</v>
      </c>
      <c r="F18" s="40">
        <v>200</v>
      </c>
      <c r="G18" s="40">
        <v>1</v>
      </c>
      <c r="H18" s="40"/>
      <c r="I18" s="40">
        <v>18</v>
      </c>
      <c r="J18" s="40">
        <v>78</v>
      </c>
      <c r="K18" s="41" t="s">
        <v>80</v>
      </c>
      <c r="L18" s="40">
        <v>9.16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3.52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28</v>
      </c>
      <c r="H23" s="19">
        <f t="shared" si="2"/>
        <v>20</v>
      </c>
      <c r="I23" s="19">
        <f t="shared" si="2"/>
        <v>79</v>
      </c>
      <c r="J23" s="19">
        <f t="shared" si="2"/>
        <v>673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2</v>
      </c>
      <c r="B24" s="28">
        <f>B6</f>
        <v>5</v>
      </c>
      <c r="C24" s="50" t="s">
        <v>4</v>
      </c>
      <c r="D24" s="51"/>
      <c r="E24" s="29"/>
      <c r="F24" s="30">
        <f>F13+F23</f>
        <v>1305</v>
      </c>
      <c r="G24" s="30">
        <f t="shared" ref="G24:J24" si="4">G13+G23</f>
        <v>47</v>
      </c>
      <c r="H24" s="30">
        <f t="shared" si="4"/>
        <v>39</v>
      </c>
      <c r="I24" s="30">
        <f t="shared" si="4"/>
        <v>164</v>
      </c>
      <c r="J24" s="30">
        <f t="shared" si="4"/>
        <v>1271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0A2F9-28D7-4798-8246-18C85A344125}">
  <dimension ref="A1:L24"/>
  <sheetViews>
    <sheetView workbookViewId="0">
      <selection activeCell="E10" sqref="E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150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13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14">
        <v>1</v>
      </c>
      <c r="B6" s="15">
        <v>2</v>
      </c>
      <c r="C6" s="22" t="s">
        <v>19</v>
      </c>
      <c r="D6" s="5" t="s">
        <v>20</v>
      </c>
      <c r="E6" s="36" t="s">
        <v>93</v>
      </c>
      <c r="F6" s="37">
        <v>90</v>
      </c>
      <c r="G6" s="37">
        <v>14</v>
      </c>
      <c r="H6" s="37">
        <v>12</v>
      </c>
      <c r="I6" s="37">
        <v>12</v>
      </c>
      <c r="J6" s="37">
        <v>212</v>
      </c>
      <c r="K6" s="38" t="s">
        <v>65</v>
      </c>
      <c r="L6" s="37">
        <v>72.23</v>
      </c>
    </row>
    <row r="7" spans="1:12" ht="15" x14ac:dyDescent="0.25">
      <c r="A7" s="14"/>
      <c r="B7" s="15"/>
      <c r="C7" s="11"/>
      <c r="D7" s="6" t="s">
        <v>20</v>
      </c>
      <c r="E7" s="39" t="s">
        <v>77</v>
      </c>
      <c r="F7" s="40">
        <v>150</v>
      </c>
      <c r="G7" s="40">
        <v>6</v>
      </c>
      <c r="H7" s="40">
        <v>6</v>
      </c>
      <c r="I7" s="40">
        <v>25</v>
      </c>
      <c r="J7" s="40">
        <v>183</v>
      </c>
      <c r="K7" s="41" t="s">
        <v>78</v>
      </c>
      <c r="L7" s="40">
        <v>22.58</v>
      </c>
    </row>
    <row r="8" spans="1:12" ht="15" x14ac:dyDescent="0.25">
      <c r="A8" s="14"/>
      <c r="B8" s="15"/>
      <c r="C8" s="11"/>
      <c r="D8" s="7" t="s">
        <v>21</v>
      </c>
      <c r="E8" s="39" t="s">
        <v>61</v>
      </c>
      <c r="F8" s="40">
        <v>200</v>
      </c>
      <c r="G8" s="40">
        <v>0</v>
      </c>
      <c r="H8" s="40">
        <v>0</v>
      </c>
      <c r="I8" s="40">
        <v>10</v>
      </c>
      <c r="J8" s="40">
        <v>40</v>
      </c>
      <c r="K8" s="41" t="s">
        <v>64</v>
      </c>
      <c r="L8" s="40">
        <v>6.61</v>
      </c>
    </row>
    <row r="9" spans="1:12" ht="15" x14ac:dyDescent="0.25">
      <c r="A9" s="14"/>
      <c r="B9" s="15"/>
      <c r="C9" s="11"/>
      <c r="D9" s="7" t="s">
        <v>22</v>
      </c>
      <c r="E9" s="39" t="s">
        <v>42</v>
      </c>
      <c r="F9" s="40">
        <v>60</v>
      </c>
      <c r="G9" s="40">
        <v>5</v>
      </c>
      <c r="H9" s="40">
        <v>0</v>
      </c>
      <c r="I9" s="40">
        <v>30</v>
      </c>
      <c r="J9" s="40">
        <v>141</v>
      </c>
      <c r="K9" s="41" t="s">
        <v>43</v>
      </c>
      <c r="L9" s="40">
        <v>10.09</v>
      </c>
    </row>
    <row r="10" spans="1:12" ht="15" x14ac:dyDescent="0.25">
      <c r="A10" s="14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14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14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500</v>
      </c>
      <c r="G13" s="19">
        <f t="shared" ref="G13:L13" si="0">SUM(G6:G12)</f>
        <v>25</v>
      </c>
      <c r="H13" s="19">
        <f t="shared" si="0"/>
        <v>18</v>
      </c>
      <c r="I13" s="19">
        <f t="shared" si="0"/>
        <v>77</v>
      </c>
      <c r="J13" s="19">
        <f t="shared" si="0"/>
        <v>576</v>
      </c>
      <c r="K13" s="25"/>
      <c r="L13" s="19">
        <f t="shared" si="0"/>
        <v>111.51</v>
      </c>
    </row>
    <row r="14" spans="1:12" ht="15" x14ac:dyDescent="0.25">
      <c r="A14" s="13">
        <f>A6</f>
        <v>1</v>
      </c>
      <c r="B14" s="13">
        <f>B6</f>
        <v>2</v>
      </c>
      <c r="C14" s="10" t="s">
        <v>24</v>
      </c>
      <c r="D14" s="7" t="s">
        <v>25</v>
      </c>
      <c r="E14" s="39" t="s">
        <v>59</v>
      </c>
      <c r="F14" s="40">
        <v>60</v>
      </c>
      <c r="G14" s="40">
        <v>1</v>
      </c>
      <c r="H14" s="40">
        <v>3</v>
      </c>
      <c r="I14" s="40">
        <v>5</v>
      </c>
      <c r="J14" s="40">
        <v>53</v>
      </c>
      <c r="K14" s="41" t="s">
        <v>94</v>
      </c>
      <c r="L14" s="40">
        <v>6.11</v>
      </c>
    </row>
    <row r="15" spans="1:12" ht="15" x14ac:dyDescent="0.25">
      <c r="A15" s="14"/>
      <c r="B15" s="15"/>
      <c r="C15" s="11"/>
      <c r="D15" s="7" t="s">
        <v>26</v>
      </c>
      <c r="E15" s="39" t="s">
        <v>60</v>
      </c>
      <c r="F15" s="40">
        <v>205</v>
      </c>
      <c r="G15" s="40">
        <v>1</v>
      </c>
      <c r="H15" s="40">
        <v>5</v>
      </c>
      <c r="I15" s="40">
        <v>7</v>
      </c>
      <c r="J15" s="40">
        <v>80</v>
      </c>
      <c r="K15" s="41" t="s">
        <v>62</v>
      </c>
      <c r="L15" s="40">
        <v>13.32</v>
      </c>
    </row>
    <row r="16" spans="1:12" ht="15" x14ac:dyDescent="0.25">
      <c r="A16" s="14"/>
      <c r="B16" s="15"/>
      <c r="C16" s="11"/>
      <c r="D16" s="7"/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14"/>
      <c r="B17" s="15"/>
      <c r="C17" s="11"/>
      <c r="D17" s="7" t="s">
        <v>27</v>
      </c>
      <c r="E17" s="39" t="s">
        <v>83</v>
      </c>
      <c r="F17" s="40">
        <v>240</v>
      </c>
      <c r="G17" s="40">
        <v>24</v>
      </c>
      <c r="H17" s="40">
        <v>27</v>
      </c>
      <c r="I17" s="40">
        <v>31</v>
      </c>
      <c r="J17" s="40">
        <v>466</v>
      </c>
      <c r="K17" s="41" t="s">
        <v>84</v>
      </c>
      <c r="L17" s="40">
        <v>79.48</v>
      </c>
    </row>
    <row r="18" spans="1:12" ht="15" x14ac:dyDescent="0.25">
      <c r="A18" s="14"/>
      <c r="B18" s="15"/>
      <c r="C18" s="11"/>
      <c r="D18" s="7" t="s">
        <v>29</v>
      </c>
      <c r="E18" s="39" t="s">
        <v>73</v>
      </c>
      <c r="F18" s="40">
        <v>200</v>
      </c>
      <c r="G18" s="40"/>
      <c r="H18" s="40"/>
      <c r="I18" s="40">
        <v>14</v>
      </c>
      <c r="J18" s="40">
        <v>56</v>
      </c>
      <c r="K18" s="41" t="s">
        <v>74</v>
      </c>
      <c r="L18" s="40">
        <v>5.21</v>
      </c>
    </row>
    <row r="19" spans="1:12" ht="15" x14ac:dyDescent="0.25">
      <c r="A19" s="14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14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14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785</v>
      </c>
      <c r="G23" s="19">
        <f t="shared" ref="G23:L23" si="1">SUM(G14:G22)</f>
        <v>32</v>
      </c>
      <c r="H23" s="19">
        <f t="shared" si="1"/>
        <v>35</v>
      </c>
      <c r="I23" s="19">
        <f t="shared" si="1"/>
        <v>90</v>
      </c>
      <c r="J23" s="19">
        <f t="shared" si="1"/>
        <v>819</v>
      </c>
      <c r="K23" s="25"/>
      <c r="L23" s="19">
        <f t="shared" si="1"/>
        <v>111.50999999999999</v>
      </c>
    </row>
    <row r="24" spans="1:12" ht="15.75" customHeight="1" thickBot="1" x14ac:dyDescent="0.25">
      <c r="A24" s="31">
        <f>A6</f>
        <v>1</v>
      </c>
      <c r="B24" s="31">
        <f>B6</f>
        <v>2</v>
      </c>
      <c r="C24" s="50" t="s">
        <v>4</v>
      </c>
      <c r="D24" s="51"/>
      <c r="E24" s="29"/>
      <c r="F24" s="30">
        <f>F13+F23</f>
        <v>1285</v>
      </c>
      <c r="G24" s="30">
        <f t="shared" ref="G24:L24" si="2">G13+G23</f>
        <v>57</v>
      </c>
      <c r="H24" s="30">
        <f t="shared" si="2"/>
        <v>53</v>
      </c>
      <c r="I24" s="30">
        <f t="shared" si="2"/>
        <v>167</v>
      </c>
      <c r="J24" s="30">
        <f t="shared" si="2"/>
        <v>1395</v>
      </c>
      <c r="K24" s="30"/>
      <c r="L24" s="30">
        <f t="shared" si="2"/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8D63-873C-4F89-9E87-363A4ED35D67}">
  <dimension ref="A1:L24"/>
  <sheetViews>
    <sheetView workbookViewId="0">
      <selection activeCell="E6" sqref="E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153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14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14">
        <v>1</v>
      </c>
      <c r="B6" s="15">
        <v>3</v>
      </c>
      <c r="C6" s="22" t="s">
        <v>19</v>
      </c>
      <c r="D6" s="5" t="s">
        <v>20</v>
      </c>
      <c r="E6" s="36" t="s">
        <v>54</v>
      </c>
      <c r="F6" s="37">
        <v>160</v>
      </c>
      <c r="G6" s="37">
        <v>14</v>
      </c>
      <c r="H6" s="37">
        <v>16</v>
      </c>
      <c r="I6" s="37">
        <v>3</v>
      </c>
      <c r="J6" s="37">
        <v>209</v>
      </c>
      <c r="K6" s="38" t="s">
        <v>55</v>
      </c>
      <c r="L6" s="37">
        <v>61.29</v>
      </c>
    </row>
    <row r="7" spans="1:12" ht="15" x14ac:dyDescent="0.25">
      <c r="A7" s="14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14"/>
      <c r="B8" s="15"/>
      <c r="C8" s="11"/>
      <c r="D8" s="7" t="s">
        <v>21</v>
      </c>
      <c r="E8" s="39" t="s">
        <v>70</v>
      </c>
      <c r="F8" s="40">
        <v>200</v>
      </c>
      <c r="G8" s="40">
        <v>3</v>
      </c>
      <c r="H8" s="40">
        <v>3</v>
      </c>
      <c r="I8" s="40">
        <v>14</v>
      </c>
      <c r="J8" s="40">
        <v>88</v>
      </c>
      <c r="K8" s="41" t="s">
        <v>71</v>
      </c>
      <c r="L8" s="40">
        <v>17.32</v>
      </c>
    </row>
    <row r="9" spans="1:12" ht="15" x14ac:dyDescent="0.25">
      <c r="A9" s="14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14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14"/>
      <c r="B11" s="15"/>
      <c r="C11" s="11"/>
      <c r="D11" s="6" t="s">
        <v>25</v>
      </c>
      <c r="E11" s="39" t="s">
        <v>95</v>
      </c>
      <c r="F11" s="40">
        <v>60</v>
      </c>
      <c r="G11" s="40">
        <v>2</v>
      </c>
      <c r="H11" s="40">
        <v>2</v>
      </c>
      <c r="I11" s="40">
        <v>3</v>
      </c>
      <c r="J11" s="40">
        <v>38</v>
      </c>
      <c r="K11" s="41" t="s">
        <v>58</v>
      </c>
      <c r="L11" s="40">
        <v>16.55</v>
      </c>
    </row>
    <row r="12" spans="1:12" ht="15" x14ac:dyDescent="0.25">
      <c r="A12" s="14"/>
      <c r="B12" s="15"/>
      <c r="C12" s="11"/>
      <c r="D12" s="6" t="s">
        <v>22</v>
      </c>
      <c r="E12" s="39" t="s">
        <v>81</v>
      </c>
      <c r="F12" s="40">
        <v>40</v>
      </c>
      <c r="G12" s="40">
        <v>3</v>
      </c>
      <c r="H12" s="40">
        <v>4</v>
      </c>
      <c r="I12" s="40">
        <v>30</v>
      </c>
      <c r="J12" s="40">
        <v>167</v>
      </c>
      <c r="K12" s="41" t="s">
        <v>82</v>
      </c>
      <c r="L12" s="40">
        <v>12.89</v>
      </c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500</v>
      </c>
      <c r="G13" s="19">
        <f t="shared" ref="G13:L13" si="0">SUM(G6:G12)</f>
        <v>25</v>
      </c>
      <c r="H13" s="19">
        <f t="shared" si="0"/>
        <v>25</v>
      </c>
      <c r="I13" s="19">
        <f t="shared" si="0"/>
        <v>70</v>
      </c>
      <c r="J13" s="19">
        <f t="shared" si="0"/>
        <v>596</v>
      </c>
      <c r="K13" s="25"/>
      <c r="L13" s="19">
        <f t="shared" si="0"/>
        <v>111.50999999999999</v>
      </c>
    </row>
    <row r="14" spans="1:12" ht="15" x14ac:dyDescent="0.25">
      <c r="A14" s="13">
        <f>A6</f>
        <v>1</v>
      </c>
      <c r="B14" s="13">
        <f>B6</f>
        <v>3</v>
      </c>
      <c r="C14" s="10" t="s">
        <v>24</v>
      </c>
      <c r="D14" s="7" t="s">
        <v>25</v>
      </c>
      <c r="E14" s="39" t="s">
        <v>96</v>
      </c>
      <c r="F14" s="40">
        <v>60</v>
      </c>
      <c r="G14" s="40">
        <v>0</v>
      </c>
      <c r="H14" s="40">
        <v>0</v>
      </c>
      <c r="I14" s="40">
        <v>1</v>
      </c>
      <c r="J14" s="40">
        <v>7</v>
      </c>
      <c r="K14" s="41" t="s">
        <v>97</v>
      </c>
      <c r="L14" s="40">
        <v>7.93</v>
      </c>
    </row>
    <row r="15" spans="1:12" ht="15" x14ac:dyDescent="0.25">
      <c r="A15" s="14"/>
      <c r="B15" s="15"/>
      <c r="C15" s="11"/>
      <c r="D15" s="7" t="s">
        <v>26</v>
      </c>
      <c r="E15" s="39" t="s">
        <v>98</v>
      </c>
      <c r="F15" s="40">
        <v>210</v>
      </c>
      <c r="G15" s="40">
        <v>1</v>
      </c>
      <c r="H15" s="40">
        <v>5</v>
      </c>
      <c r="I15" s="40">
        <v>10</v>
      </c>
      <c r="J15" s="40">
        <v>99</v>
      </c>
      <c r="K15" s="41" t="s">
        <v>68</v>
      </c>
      <c r="L15" s="40">
        <v>12.54</v>
      </c>
    </row>
    <row r="16" spans="1:12" ht="15" x14ac:dyDescent="0.25">
      <c r="A16" s="14"/>
      <c r="B16" s="15"/>
      <c r="C16" s="11"/>
      <c r="D16" s="7" t="s">
        <v>27</v>
      </c>
      <c r="E16" s="39" t="s">
        <v>99</v>
      </c>
      <c r="F16" s="40">
        <v>120</v>
      </c>
      <c r="G16" s="40">
        <v>23</v>
      </c>
      <c r="H16" s="40">
        <v>10</v>
      </c>
      <c r="I16" s="40">
        <v>9</v>
      </c>
      <c r="J16" s="40">
        <v>216</v>
      </c>
      <c r="K16" s="41" t="s">
        <v>100</v>
      </c>
      <c r="L16" s="40">
        <v>48.06</v>
      </c>
    </row>
    <row r="17" spans="1:12" ht="15" x14ac:dyDescent="0.25">
      <c r="A17" s="14"/>
      <c r="B17" s="15"/>
      <c r="C17" s="11"/>
      <c r="D17" s="7" t="s">
        <v>28</v>
      </c>
      <c r="E17" s="39" t="s">
        <v>85</v>
      </c>
      <c r="F17" s="40">
        <v>150</v>
      </c>
      <c r="G17" s="40">
        <v>3</v>
      </c>
      <c r="H17" s="40">
        <v>6</v>
      </c>
      <c r="I17" s="40">
        <v>9</v>
      </c>
      <c r="J17" s="40">
        <v>102</v>
      </c>
      <c r="K17" s="41" t="s">
        <v>101</v>
      </c>
      <c r="L17" s="40">
        <v>20.77</v>
      </c>
    </row>
    <row r="18" spans="1:12" ht="15" x14ac:dyDescent="0.25">
      <c r="A18" s="14"/>
      <c r="B18" s="15"/>
      <c r="C18" s="11"/>
      <c r="D18" s="7" t="s">
        <v>29</v>
      </c>
      <c r="E18" s="39" t="s">
        <v>50</v>
      </c>
      <c r="F18" s="40">
        <v>200</v>
      </c>
      <c r="G18" s="40">
        <v>1</v>
      </c>
      <c r="H18" s="40"/>
      <c r="I18" s="40">
        <v>25</v>
      </c>
      <c r="J18" s="40">
        <v>108</v>
      </c>
      <c r="K18" s="41" t="s">
        <v>51</v>
      </c>
      <c r="L18" s="40">
        <v>8.6199999999999992</v>
      </c>
    </row>
    <row r="19" spans="1:12" ht="15" x14ac:dyDescent="0.25">
      <c r="A19" s="14"/>
      <c r="B19" s="15"/>
      <c r="C19" s="11"/>
      <c r="D19" s="7" t="s">
        <v>30</v>
      </c>
      <c r="E19" s="39" t="s">
        <v>42</v>
      </c>
      <c r="F19" s="40">
        <v>60</v>
      </c>
      <c r="G19" s="40">
        <v>5</v>
      </c>
      <c r="H19" s="40"/>
      <c r="I19" s="40">
        <v>30</v>
      </c>
      <c r="J19" s="40">
        <v>141</v>
      </c>
      <c r="K19" s="41" t="s">
        <v>43</v>
      </c>
      <c r="L19" s="40">
        <v>6.79</v>
      </c>
    </row>
    <row r="20" spans="1:12" ht="15" x14ac:dyDescent="0.25">
      <c r="A20" s="14"/>
      <c r="B20" s="15"/>
      <c r="C20" s="11"/>
      <c r="D20" s="7" t="s">
        <v>31</v>
      </c>
      <c r="E20" s="39" t="s">
        <v>52</v>
      </c>
      <c r="F20" s="40">
        <v>60</v>
      </c>
      <c r="G20" s="40">
        <v>4</v>
      </c>
      <c r="H20" s="40">
        <v>1</v>
      </c>
      <c r="I20" s="40">
        <v>20</v>
      </c>
      <c r="J20" s="40">
        <v>104</v>
      </c>
      <c r="K20" s="41" t="s">
        <v>53</v>
      </c>
      <c r="L20" s="40">
        <v>6.8</v>
      </c>
    </row>
    <row r="21" spans="1:12" ht="15" x14ac:dyDescent="0.25">
      <c r="A21" s="14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860</v>
      </c>
      <c r="G23" s="19">
        <f t="shared" ref="G23:L23" si="1">SUM(G14:G22)</f>
        <v>37</v>
      </c>
      <c r="H23" s="19">
        <f t="shared" si="1"/>
        <v>22</v>
      </c>
      <c r="I23" s="19">
        <f t="shared" si="1"/>
        <v>104</v>
      </c>
      <c r="J23" s="19">
        <f t="shared" si="1"/>
        <v>777</v>
      </c>
      <c r="K23" s="25"/>
      <c r="L23" s="19">
        <f t="shared" si="1"/>
        <v>111.51</v>
      </c>
    </row>
    <row r="24" spans="1:12" ht="15.75" customHeight="1" thickBot="1" x14ac:dyDescent="0.25">
      <c r="A24" s="31">
        <f>A6</f>
        <v>1</v>
      </c>
      <c r="B24" s="31">
        <f>B6</f>
        <v>3</v>
      </c>
      <c r="C24" s="50" t="s">
        <v>4</v>
      </c>
      <c r="D24" s="51"/>
      <c r="E24" s="29"/>
      <c r="F24" s="30">
        <f>F13+F23</f>
        <v>1360</v>
      </c>
      <c r="G24" s="30">
        <f t="shared" ref="G24:L24" si="2">G13+G23</f>
        <v>62</v>
      </c>
      <c r="H24" s="30">
        <f t="shared" si="2"/>
        <v>47</v>
      </c>
      <c r="I24" s="30">
        <f t="shared" si="2"/>
        <v>174</v>
      </c>
      <c r="J24" s="30">
        <f t="shared" si="2"/>
        <v>1373</v>
      </c>
      <c r="K24" s="30"/>
      <c r="L24" s="30">
        <f t="shared" si="2"/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86CA-09FC-4052-BEAC-AD7D26D6AD61}">
  <dimension ref="A1:L24"/>
  <sheetViews>
    <sheetView workbookViewId="0">
      <selection activeCell="H1" sqref="H1:K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153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15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4</v>
      </c>
      <c r="C6" s="22" t="s">
        <v>19</v>
      </c>
      <c r="D6" s="5" t="s">
        <v>20</v>
      </c>
      <c r="E6" s="36" t="s">
        <v>102</v>
      </c>
      <c r="F6" s="37">
        <v>220</v>
      </c>
      <c r="G6" s="37">
        <v>10</v>
      </c>
      <c r="H6" s="37">
        <v>9</v>
      </c>
      <c r="I6" s="37">
        <v>41</v>
      </c>
      <c r="J6" s="37">
        <v>280</v>
      </c>
      <c r="K6" s="38" t="s">
        <v>103</v>
      </c>
      <c r="L6" s="37">
        <v>47.99</v>
      </c>
    </row>
    <row r="7" spans="1:12" ht="15" x14ac:dyDescent="0.25">
      <c r="A7" s="23"/>
      <c r="B7" s="15"/>
      <c r="C7" s="11"/>
      <c r="D7" s="6" t="s">
        <v>87</v>
      </c>
      <c r="E7" s="39" t="s">
        <v>44</v>
      </c>
      <c r="F7" s="40">
        <v>40</v>
      </c>
      <c r="G7" s="40">
        <v>1</v>
      </c>
      <c r="H7" s="40">
        <v>4</v>
      </c>
      <c r="I7" s="40">
        <v>20</v>
      </c>
      <c r="J7" s="40">
        <v>124</v>
      </c>
      <c r="K7" s="41" t="s">
        <v>108</v>
      </c>
      <c r="L7" s="40">
        <v>34.869999999999997</v>
      </c>
    </row>
    <row r="8" spans="1:12" ht="15" x14ac:dyDescent="0.25">
      <c r="A8" s="23"/>
      <c r="B8" s="15"/>
      <c r="C8" s="11"/>
      <c r="D8" s="7" t="s">
        <v>21</v>
      </c>
      <c r="E8" s="39" t="s">
        <v>56</v>
      </c>
      <c r="F8" s="40">
        <v>200</v>
      </c>
      <c r="G8" s="40">
        <v>3</v>
      </c>
      <c r="H8" s="40">
        <v>3</v>
      </c>
      <c r="I8" s="40">
        <v>14</v>
      </c>
      <c r="J8" s="40">
        <v>94</v>
      </c>
      <c r="K8" s="41" t="s">
        <v>57</v>
      </c>
      <c r="L8" s="40">
        <v>25.19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16</v>
      </c>
      <c r="I13" s="19">
        <f t="shared" si="0"/>
        <v>95</v>
      </c>
      <c r="J13" s="19">
        <f t="shared" si="0"/>
        <v>592</v>
      </c>
      <c r="K13" s="25"/>
      <c r="L13" s="19">
        <f t="shared" ref="L13" si="1">SUM(L6:L12)</f>
        <v>111.50999999999999</v>
      </c>
    </row>
    <row r="14" spans="1:12" ht="15" x14ac:dyDescent="0.25">
      <c r="A14" s="26">
        <f>A6</f>
        <v>1</v>
      </c>
      <c r="B14" s="13">
        <f>B6</f>
        <v>4</v>
      </c>
      <c r="C14" s="10" t="s">
        <v>24</v>
      </c>
      <c r="D14" s="7" t="s">
        <v>25</v>
      </c>
      <c r="E14" s="39" t="s">
        <v>104</v>
      </c>
      <c r="F14" s="40">
        <v>60</v>
      </c>
      <c r="G14" s="40">
        <v>1</v>
      </c>
      <c r="H14" s="40">
        <v>6</v>
      </c>
      <c r="I14" s="40">
        <v>6</v>
      </c>
      <c r="J14" s="40">
        <v>82</v>
      </c>
      <c r="K14" s="41">
        <v>4</v>
      </c>
      <c r="L14" s="40">
        <v>6.81</v>
      </c>
    </row>
    <row r="15" spans="1:12" ht="15" x14ac:dyDescent="0.25">
      <c r="A15" s="23"/>
      <c r="B15" s="15"/>
      <c r="C15" s="11"/>
      <c r="D15" s="7" t="s">
        <v>26</v>
      </c>
      <c r="E15" s="39" t="s">
        <v>105</v>
      </c>
      <c r="F15" s="40">
        <v>205</v>
      </c>
      <c r="G15" s="40">
        <v>2</v>
      </c>
      <c r="H15" s="40">
        <v>5</v>
      </c>
      <c r="I15" s="40">
        <v>13</v>
      </c>
      <c r="J15" s="40">
        <v>105</v>
      </c>
      <c r="K15" s="41" t="s">
        <v>109</v>
      </c>
      <c r="L15" s="40">
        <v>11.23</v>
      </c>
    </row>
    <row r="16" spans="1:12" ht="15" x14ac:dyDescent="0.25">
      <c r="A16" s="23"/>
      <c r="B16" s="15"/>
      <c r="C16" s="11"/>
      <c r="D16" s="7" t="s">
        <v>27</v>
      </c>
      <c r="E16" s="39" t="s">
        <v>106</v>
      </c>
      <c r="F16" s="40">
        <v>90</v>
      </c>
      <c r="G16" s="40">
        <v>16</v>
      </c>
      <c r="H16" s="40">
        <v>12</v>
      </c>
      <c r="I16" s="40">
        <v>14</v>
      </c>
      <c r="J16" s="40">
        <v>230</v>
      </c>
      <c r="K16" s="41" t="s">
        <v>107</v>
      </c>
      <c r="L16" s="40">
        <v>60.62</v>
      </c>
    </row>
    <row r="17" spans="1:12" ht="15" x14ac:dyDescent="0.25">
      <c r="A17" s="23"/>
      <c r="B17" s="15"/>
      <c r="C17" s="11"/>
      <c r="D17" s="7" t="s">
        <v>28</v>
      </c>
      <c r="E17" s="39" t="s">
        <v>77</v>
      </c>
      <c r="F17" s="40">
        <v>150</v>
      </c>
      <c r="G17" s="40">
        <v>6</v>
      </c>
      <c r="H17" s="40">
        <v>6</v>
      </c>
      <c r="I17" s="40">
        <v>10</v>
      </c>
      <c r="J17" s="40">
        <v>174</v>
      </c>
      <c r="K17" s="41" t="s">
        <v>78</v>
      </c>
      <c r="L17" s="40">
        <v>18.100000000000001</v>
      </c>
    </row>
    <row r="18" spans="1:12" ht="15" x14ac:dyDescent="0.25">
      <c r="A18" s="23"/>
      <c r="B18" s="15"/>
      <c r="C18" s="11"/>
      <c r="D18" s="7" t="s">
        <v>29</v>
      </c>
      <c r="E18" s="39" t="s">
        <v>61</v>
      </c>
      <c r="F18" s="40">
        <v>200</v>
      </c>
      <c r="G18" s="40">
        <v>0</v>
      </c>
      <c r="H18" s="40"/>
      <c r="I18" s="40">
        <v>10</v>
      </c>
      <c r="J18" s="40">
        <v>40</v>
      </c>
      <c r="K18" s="41" t="s">
        <v>64</v>
      </c>
      <c r="L18" s="40">
        <v>7.36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785</v>
      </c>
      <c r="G23" s="19">
        <f t="shared" ref="G23:J23" si="2">SUM(G14:G22)</f>
        <v>31</v>
      </c>
      <c r="H23" s="19">
        <f t="shared" si="2"/>
        <v>29</v>
      </c>
      <c r="I23" s="19">
        <f t="shared" si="2"/>
        <v>86</v>
      </c>
      <c r="J23" s="19">
        <f t="shared" si="2"/>
        <v>795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1</v>
      </c>
      <c r="B24" s="28">
        <f>B6</f>
        <v>4</v>
      </c>
      <c r="C24" s="50" t="s">
        <v>4</v>
      </c>
      <c r="D24" s="51"/>
      <c r="E24" s="29"/>
      <c r="F24" s="30">
        <f>F13+F23</f>
        <v>1285</v>
      </c>
      <c r="G24" s="30">
        <f t="shared" ref="G24:J24" si="4">G13+G23</f>
        <v>48</v>
      </c>
      <c r="H24" s="30">
        <f t="shared" si="4"/>
        <v>45</v>
      </c>
      <c r="I24" s="30">
        <f t="shared" si="4"/>
        <v>181</v>
      </c>
      <c r="J24" s="30">
        <f t="shared" si="4"/>
        <v>1387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D2F1E-A4C9-4292-A1F6-8F5A42DF2FF8}">
  <dimension ref="A1:L24"/>
  <sheetViews>
    <sheetView workbookViewId="0">
      <selection activeCell="K20" sqref="K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153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16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5</v>
      </c>
      <c r="C6" s="22" t="s">
        <v>19</v>
      </c>
      <c r="D6" s="5" t="s">
        <v>20</v>
      </c>
      <c r="E6" s="36" t="s">
        <v>110</v>
      </c>
      <c r="F6" s="37">
        <v>90</v>
      </c>
      <c r="G6" s="37">
        <v>14</v>
      </c>
      <c r="H6" s="37">
        <v>15</v>
      </c>
      <c r="I6" s="37">
        <v>10</v>
      </c>
      <c r="J6" s="37">
        <v>238</v>
      </c>
      <c r="K6" s="38" t="s">
        <v>63</v>
      </c>
      <c r="L6" s="37">
        <v>75.569999999999993</v>
      </c>
    </row>
    <row r="7" spans="1:12" ht="15" x14ac:dyDescent="0.25">
      <c r="A7" s="23"/>
      <c r="B7" s="15"/>
      <c r="C7" s="11"/>
      <c r="D7" s="6" t="s">
        <v>20</v>
      </c>
      <c r="E7" s="39" t="s">
        <v>66</v>
      </c>
      <c r="F7" s="40">
        <v>150</v>
      </c>
      <c r="G7" s="40">
        <v>6</v>
      </c>
      <c r="H7" s="40">
        <v>6</v>
      </c>
      <c r="I7" s="40">
        <v>30</v>
      </c>
      <c r="J7" s="40">
        <v>190</v>
      </c>
      <c r="K7" s="41" t="s">
        <v>92</v>
      </c>
      <c r="L7" s="40">
        <v>23.52</v>
      </c>
    </row>
    <row r="8" spans="1:12" ht="15" x14ac:dyDescent="0.25">
      <c r="A8" s="23"/>
      <c r="B8" s="15"/>
      <c r="C8" s="11"/>
      <c r="D8" s="7" t="s">
        <v>21</v>
      </c>
      <c r="E8" s="39" t="s">
        <v>73</v>
      </c>
      <c r="F8" s="40">
        <v>200</v>
      </c>
      <c r="G8" s="40"/>
      <c r="H8" s="40"/>
      <c r="I8" s="40">
        <v>14</v>
      </c>
      <c r="J8" s="40">
        <v>56</v>
      </c>
      <c r="K8" s="41" t="s">
        <v>74</v>
      </c>
      <c r="L8" s="40">
        <v>6.12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60</v>
      </c>
      <c r="G9" s="40">
        <v>5</v>
      </c>
      <c r="H9" s="40"/>
      <c r="I9" s="40">
        <v>30</v>
      </c>
      <c r="J9" s="40">
        <v>141</v>
      </c>
      <c r="K9" s="41" t="s">
        <v>43</v>
      </c>
      <c r="L9" s="40">
        <v>6.3</v>
      </c>
    </row>
    <row r="10" spans="1:12" ht="15" x14ac:dyDescent="0.2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L13" si="0">SUM(G6:G12)</f>
        <v>25</v>
      </c>
      <c r="H13" s="19">
        <f t="shared" si="0"/>
        <v>21</v>
      </c>
      <c r="I13" s="19">
        <f t="shared" si="0"/>
        <v>84</v>
      </c>
      <c r="J13" s="19">
        <f t="shared" si="0"/>
        <v>625</v>
      </c>
      <c r="K13" s="25"/>
      <c r="L13" s="19">
        <f t="shared" si="0"/>
        <v>111.50999999999999</v>
      </c>
    </row>
    <row r="14" spans="1:12" ht="15" x14ac:dyDescent="0.25">
      <c r="A14" s="26">
        <f>A6</f>
        <v>1</v>
      </c>
      <c r="B14" s="13">
        <f>B6</f>
        <v>5</v>
      </c>
      <c r="C14" s="10" t="s">
        <v>24</v>
      </c>
      <c r="D14" s="7" t="s">
        <v>25</v>
      </c>
      <c r="E14" s="39" t="s">
        <v>111</v>
      </c>
      <c r="F14" s="40">
        <v>60</v>
      </c>
      <c r="G14" s="40">
        <v>1</v>
      </c>
      <c r="H14" s="40">
        <v>4</v>
      </c>
      <c r="I14" s="40">
        <v>7</v>
      </c>
      <c r="J14" s="40">
        <v>62</v>
      </c>
      <c r="K14" s="41" t="s">
        <v>115</v>
      </c>
      <c r="L14" s="40">
        <v>6.21</v>
      </c>
    </row>
    <row r="15" spans="1:12" ht="15" x14ac:dyDescent="0.25">
      <c r="A15" s="23"/>
      <c r="B15" s="15"/>
      <c r="C15" s="11"/>
      <c r="D15" s="7" t="s">
        <v>26</v>
      </c>
      <c r="E15" s="39" t="s">
        <v>112</v>
      </c>
      <c r="F15" s="40">
        <v>200</v>
      </c>
      <c r="G15" s="40">
        <v>2</v>
      </c>
      <c r="H15" s="40">
        <v>2</v>
      </c>
      <c r="I15" s="40">
        <v>15</v>
      </c>
      <c r="J15" s="40">
        <v>89</v>
      </c>
      <c r="K15" s="41" t="s">
        <v>72</v>
      </c>
      <c r="L15" s="40">
        <v>12.34</v>
      </c>
    </row>
    <row r="16" spans="1:12" ht="15" x14ac:dyDescent="0.25">
      <c r="A16" s="23"/>
      <c r="B16" s="15"/>
      <c r="C16" s="11"/>
      <c r="D16" s="7" t="s">
        <v>27</v>
      </c>
      <c r="E16" s="39" t="s">
        <v>113</v>
      </c>
      <c r="F16" s="40">
        <v>90</v>
      </c>
      <c r="G16" s="40">
        <v>12</v>
      </c>
      <c r="H16" s="40">
        <v>8</v>
      </c>
      <c r="I16" s="40">
        <v>8</v>
      </c>
      <c r="J16" s="40">
        <v>156</v>
      </c>
      <c r="K16" s="41" t="s">
        <v>116</v>
      </c>
      <c r="L16" s="40">
        <v>53.53</v>
      </c>
    </row>
    <row r="17" spans="1:12" ht="15" x14ac:dyDescent="0.25">
      <c r="A17" s="23"/>
      <c r="B17" s="15"/>
      <c r="C17" s="11"/>
      <c r="D17" s="7" t="s">
        <v>28</v>
      </c>
      <c r="E17" s="39" t="s">
        <v>154</v>
      </c>
      <c r="F17" s="40">
        <v>150</v>
      </c>
      <c r="G17" s="40">
        <v>3</v>
      </c>
      <c r="H17" s="40">
        <v>7</v>
      </c>
      <c r="I17" s="40">
        <v>22</v>
      </c>
      <c r="J17" s="40">
        <v>160</v>
      </c>
      <c r="K17" s="41" t="s">
        <v>155</v>
      </c>
      <c r="L17" s="40">
        <v>19.89</v>
      </c>
    </row>
    <row r="18" spans="1:12" ht="15" x14ac:dyDescent="0.25">
      <c r="A18" s="23"/>
      <c r="B18" s="15"/>
      <c r="C18" s="11"/>
      <c r="D18" s="7" t="s">
        <v>29</v>
      </c>
      <c r="E18" s="39" t="s">
        <v>79</v>
      </c>
      <c r="F18" s="40">
        <v>200</v>
      </c>
      <c r="G18" s="40">
        <v>1</v>
      </c>
      <c r="H18" s="40"/>
      <c r="I18" s="40">
        <v>18</v>
      </c>
      <c r="J18" s="40">
        <v>78</v>
      </c>
      <c r="K18" s="41" t="s">
        <v>80</v>
      </c>
      <c r="L18" s="40">
        <v>6.06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60</v>
      </c>
      <c r="G19" s="40">
        <v>5</v>
      </c>
      <c r="H19" s="40"/>
      <c r="I19" s="40">
        <v>30</v>
      </c>
      <c r="J19" s="40">
        <v>141</v>
      </c>
      <c r="K19" s="41" t="s">
        <v>43</v>
      </c>
      <c r="L19" s="40">
        <v>6.74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60</v>
      </c>
      <c r="G20" s="40">
        <v>4</v>
      </c>
      <c r="H20" s="40">
        <v>1</v>
      </c>
      <c r="I20" s="40">
        <v>20</v>
      </c>
      <c r="J20" s="40">
        <v>104</v>
      </c>
      <c r="K20" s="41" t="s">
        <v>53</v>
      </c>
      <c r="L20" s="40">
        <v>6.74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820</v>
      </c>
      <c r="G23" s="19">
        <f t="shared" ref="G23:L23" si="1">SUM(G14:G22)</f>
        <v>28</v>
      </c>
      <c r="H23" s="19">
        <f t="shared" si="1"/>
        <v>22</v>
      </c>
      <c r="I23" s="19">
        <f t="shared" si="1"/>
        <v>120</v>
      </c>
      <c r="J23" s="19">
        <f t="shared" si="1"/>
        <v>790</v>
      </c>
      <c r="K23" s="25"/>
      <c r="L23" s="19">
        <f t="shared" si="1"/>
        <v>111.50999999999999</v>
      </c>
    </row>
    <row r="24" spans="1:12" ht="15.75" customHeight="1" thickBot="1" x14ac:dyDescent="0.25">
      <c r="A24" s="27">
        <f>A6</f>
        <v>1</v>
      </c>
      <c r="B24" s="28">
        <f>B6</f>
        <v>5</v>
      </c>
      <c r="C24" s="50" t="s">
        <v>4</v>
      </c>
      <c r="D24" s="51"/>
      <c r="E24" s="29"/>
      <c r="F24" s="30">
        <f>F13+F23</f>
        <v>1320</v>
      </c>
      <c r="G24" s="30">
        <f t="shared" ref="G24:L24" si="2">G13+G23</f>
        <v>53</v>
      </c>
      <c r="H24" s="30">
        <f t="shared" si="2"/>
        <v>43</v>
      </c>
      <c r="I24" s="30">
        <f t="shared" si="2"/>
        <v>204</v>
      </c>
      <c r="J24" s="30">
        <f t="shared" si="2"/>
        <v>1415</v>
      </c>
      <c r="K24" s="30"/>
      <c r="L24" s="30">
        <f t="shared" si="2"/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03332-59E4-4DAA-A417-8A3636EA28EB}">
  <dimension ref="A1:L24"/>
  <sheetViews>
    <sheetView workbookViewId="0">
      <selection activeCell="E12" sqref="E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153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19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2</v>
      </c>
      <c r="B6" s="21">
        <v>1</v>
      </c>
      <c r="C6" s="22" t="s">
        <v>19</v>
      </c>
      <c r="D6" s="5" t="s">
        <v>20</v>
      </c>
      <c r="E6" s="36" t="s">
        <v>117</v>
      </c>
      <c r="F6" s="37">
        <v>220</v>
      </c>
      <c r="G6" s="37">
        <v>7</v>
      </c>
      <c r="H6" s="37">
        <v>8</v>
      </c>
      <c r="I6" s="37">
        <v>41</v>
      </c>
      <c r="J6" s="37">
        <v>260</v>
      </c>
      <c r="K6" s="38" t="s">
        <v>118</v>
      </c>
      <c r="L6" s="37">
        <v>40.32</v>
      </c>
    </row>
    <row r="7" spans="1:12" ht="15" x14ac:dyDescent="0.25">
      <c r="A7" s="23"/>
      <c r="B7" s="15"/>
      <c r="C7" s="11"/>
      <c r="D7" s="6"/>
      <c r="E7" s="39"/>
      <c r="F7" s="40"/>
      <c r="G7" s="40"/>
      <c r="H7" s="40"/>
      <c r="I7" s="40"/>
      <c r="J7" s="40"/>
      <c r="K7" s="41"/>
      <c r="L7" s="40"/>
    </row>
    <row r="8" spans="1:12" ht="15" x14ac:dyDescent="0.25">
      <c r="A8" s="23"/>
      <c r="B8" s="15"/>
      <c r="C8" s="11"/>
      <c r="D8" s="7" t="s">
        <v>21</v>
      </c>
      <c r="E8" s="39" t="s">
        <v>40</v>
      </c>
      <c r="F8" s="40">
        <v>200</v>
      </c>
      <c r="G8" s="40"/>
      <c r="H8" s="40"/>
      <c r="I8" s="40">
        <v>9</v>
      </c>
      <c r="J8" s="40">
        <v>38</v>
      </c>
      <c r="K8" s="41" t="s">
        <v>41</v>
      </c>
      <c r="L8" s="40">
        <v>5.87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20</v>
      </c>
      <c r="G9" s="40">
        <v>2</v>
      </c>
      <c r="H9" s="40"/>
      <c r="I9" s="40">
        <v>10</v>
      </c>
      <c r="J9" s="40">
        <v>47</v>
      </c>
      <c r="K9" s="41" t="s">
        <v>43</v>
      </c>
      <c r="L9" s="40">
        <v>2.14</v>
      </c>
    </row>
    <row r="10" spans="1:12" ht="15" x14ac:dyDescent="0.25">
      <c r="A10" s="23"/>
      <c r="B10" s="15"/>
      <c r="C10" s="11"/>
      <c r="D10" s="7" t="s">
        <v>23</v>
      </c>
      <c r="E10" s="39" t="s">
        <v>75</v>
      </c>
      <c r="F10" s="40">
        <v>120</v>
      </c>
      <c r="G10" s="40"/>
      <c r="H10" s="40"/>
      <c r="I10" s="40">
        <v>12</v>
      </c>
      <c r="J10" s="40">
        <v>53</v>
      </c>
      <c r="K10" s="41" t="s">
        <v>88</v>
      </c>
      <c r="L10" s="40">
        <v>25.01</v>
      </c>
    </row>
    <row r="11" spans="1:12" ht="15" x14ac:dyDescent="0.25">
      <c r="A11" s="23"/>
      <c r="B11" s="15"/>
      <c r="C11" s="11"/>
      <c r="D11" s="6" t="s">
        <v>87</v>
      </c>
      <c r="E11" s="39" t="s">
        <v>76</v>
      </c>
      <c r="F11" s="40">
        <v>35</v>
      </c>
      <c r="G11" s="40">
        <v>5</v>
      </c>
      <c r="H11" s="40">
        <v>8</v>
      </c>
      <c r="I11" s="40">
        <v>7</v>
      </c>
      <c r="J11" s="40">
        <v>123</v>
      </c>
      <c r="K11" s="41" t="s">
        <v>89</v>
      </c>
      <c r="L11" s="40">
        <v>38.17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595</v>
      </c>
      <c r="G13" s="19">
        <f t="shared" ref="G13:J13" si="0">SUM(G6:G12)</f>
        <v>14</v>
      </c>
      <c r="H13" s="19">
        <f t="shared" si="0"/>
        <v>16</v>
      </c>
      <c r="I13" s="19">
        <f t="shared" si="0"/>
        <v>79</v>
      </c>
      <c r="J13" s="19">
        <f t="shared" si="0"/>
        <v>521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2</v>
      </c>
      <c r="B14" s="13">
        <f>B6</f>
        <v>1</v>
      </c>
      <c r="C14" s="10" t="s">
        <v>24</v>
      </c>
      <c r="D14" s="7" t="s">
        <v>25</v>
      </c>
      <c r="E14" s="39" t="s">
        <v>45</v>
      </c>
      <c r="F14" s="40">
        <v>60</v>
      </c>
      <c r="G14" s="40">
        <v>1</v>
      </c>
      <c r="H14" s="40">
        <v>5</v>
      </c>
      <c r="I14" s="40">
        <v>5</v>
      </c>
      <c r="J14" s="40">
        <v>71</v>
      </c>
      <c r="K14" s="41" t="s">
        <v>119</v>
      </c>
      <c r="L14" s="40">
        <v>11.56</v>
      </c>
    </row>
    <row r="15" spans="1:12" ht="15" x14ac:dyDescent="0.25">
      <c r="A15" s="23"/>
      <c r="B15" s="15"/>
      <c r="C15" s="11"/>
      <c r="D15" s="7" t="s">
        <v>26</v>
      </c>
      <c r="E15" s="39" t="s">
        <v>120</v>
      </c>
      <c r="F15" s="40">
        <v>205</v>
      </c>
      <c r="G15" s="40">
        <v>1</v>
      </c>
      <c r="H15" s="40">
        <v>5</v>
      </c>
      <c r="I15" s="40">
        <v>6</v>
      </c>
      <c r="J15" s="40">
        <v>74</v>
      </c>
      <c r="K15" s="41" t="s">
        <v>121</v>
      </c>
      <c r="L15" s="40">
        <v>10.45</v>
      </c>
    </row>
    <row r="16" spans="1:12" ht="15" x14ac:dyDescent="0.25">
      <c r="A16" s="23"/>
      <c r="B16" s="15"/>
      <c r="C16" s="11"/>
      <c r="D16" s="7" t="s">
        <v>27</v>
      </c>
      <c r="E16" s="39" t="s">
        <v>122</v>
      </c>
      <c r="F16" s="40">
        <v>90</v>
      </c>
      <c r="G16" s="40">
        <v>16</v>
      </c>
      <c r="H16" s="40">
        <v>12</v>
      </c>
      <c r="I16" s="40">
        <v>14</v>
      </c>
      <c r="J16" s="40">
        <v>230</v>
      </c>
      <c r="K16" s="41" t="s">
        <v>107</v>
      </c>
      <c r="L16" s="40">
        <v>54.09</v>
      </c>
    </row>
    <row r="17" spans="1:12" ht="15" x14ac:dyDescent="0.25">
      <c r="A17" s="23"/>
      <c r="B17" s="15"/>
      <c r="C17" s="11"/>
      <c r="D17" s="7" t="s">
        <v>28</v>
      </c>
      <c r="E17" s="39" t="s">
        <v>77</v>
      </c>
      <c r="F17" s="40">
        <v>150</v>
      </c>
      <c r="G17" s="40">
        <v>6</v>
      </c>
      <c r="H17" s="40">
        <v>6</v>
      </c>
      <c r="I17" s="40">
        <v>10</v>
      </c>
      <c r="J17" s="40">
        <v>174</v>
      </c>
      <c r="K17" s="41" t="s">
        <v>78</v>
      </c>
      <c r="L17" s="40">
        <v>15.97</v>
      </c>
    </row>
    <row r="18" spans="1:12" ht="15" x14ac:dyDescent="0.25">
      <c r="A18" s="23"/>
      <c r="B18" s="15"/>
      <c r="C18" s="11"/>
      <c r="D18" s="7" t="s">
        <v>29</v>
      </c>
      <c r="E18" s="39" t="s">
        <v>67</v>
      </c>
      <c r="F18" s="40">
        <v>200</v>
      </c>
      <c r="G18" s="40">
        <v>1</v>
      </c>
      <c r="H18" s="40"/>
      <c r="I18" s="40">
        <v>20</v>
      </c>
      <c r="J18" s="40">
        <v>84</v>
      </c>
      <c r="K18" s="41" t="s">
        <v>69</v>
      </c>
      <c r="L18" s="40">
        <v>12.05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30</v>
      </c>
      <c r="G19" s="40">
        <v>2</v>
      </c>
      <c r="H19" s="40"/>
      <c r="I19" s="40">
        <v>15</v>
      </c>
      <c r="J19" s="40">
        <v>71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775</v>
      </c>
      <c r="G23" s="19">
        <f t="shared" ref="G23:J23" si="2">SUM(G14:G22)</f>
        <v>30</v>
      </c>
      <c r="H23" s="19">
        <f t="shared" si="2"/>
        <v>28</v>
      </c>
      <c r="I23" s="19">
        <f t="shared" si="2"/>
        <v>83</v>
      </c>
      <c r="J23" s="19">
        <f t="shared" si="2"/>
        <v>774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2</v>
      </c>
      <c r="B24" s="28">
        <f>B6</f>
        <v>1</v>
      </c>
      <c r="C24" s="50" t="s">
        <v>4</v>
      </c>
      <c r="D24" s="51"/>
      <c r="E24" s="29"/>
      <c r="F24" s="30">
        <f>F13+F23</f>
        <v>1370</v>
      </c>
      <c r="G24" s="30">
        <f t="shared" ref="G24:J24" si="4">G13+G23</f>
        <v>44</v>
      </c>
      <c r="H24" s="30">
        <f t="shared" si="4"/>
        <v>44</v>
      </c>
      <c r="I24" s="30">
        <f t="shared" si="4"/>
        <v>162</v>
      </c>
      <c r="J24" s="30">
        <f t="shared" si="4"/>
        <v>1295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17F6F-2BF4-4D6F-ABCA-5DD6041202AE}">
  <dimension ref="A1:L24"/>
  <sheetViews>
    <sheetView workbookViewId="0">
      <selection activeCell="G9" sqref="G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153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20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14">
        <v>2</v>
      </c>
      <c r="B6" s="15">
        <v>2</v>
      </c>
      <c r="C6" s="22" t="s">
        <v>19</v>
      </c>
      <c r="D6" s="5" t="s">
        <v>20</v>
      </c>
      <c r="E6" s="36" t="s">
        <v>49</v>
      </c>
      <c r="F6" s="37">
        <v>120</v>
      </c>
      <c r="G6" s="37">
        <v>13</v>
      </c>
      <c r="H6" s="37">
        <v>14</v>
      </c>
      <c r="I6" s="37">
        <v>10</v>
      </c>
      <c r="J6" s="37">
        <v>219</v>
      </c>
      <c r="K6" s="38" t="s">
        <v>123</v>
      </c>
      <c r="L6" s="37">
        <v>73.37</v>
      </c>
    </row>
    <row r="7" spans="1:12" ht="15" x14ac:dyDescent="0.25">
      <c r="A7" s="14"/>
      <c r="B7" s="15"/>
      <c r="C7" s="11"/>
      <c r="D7" s="6" t="s">
        <v>20</v>
      </c>
      <c r="E7" s="39" t="s">
        <v>66</v>
      </c>
      <c r="F7" s="40">
        <v>150</v>
      </c>
      <c r="G7" s="40">
        <v>6</v>
      </c>
      <c r="H7" s="40">
        <v>1</v>
      </c>
      <c r="I7" s="40">
        <v>29</v>
      </c>
      <c r="J7" s="40">
        <v>145</v>
      </c>
      <c r="K7" s="41" t="s">
        <v>124</v>
      </c>
      <c r="L7" s="40">
        <v>22.86</v>
      </c>
    </row>
    <row r="8" spans="1:12" ht="15" x14ac:dyDescent="0.25">
      <c r="A8" s="14"/>
      <c r="B8" s="15"/>
      <c r="C8" s="11"/>
      <c r="D8" s="7" t="s">
        <v>21</v>
      </c>
      <c r="E8" s="39" t="s">
        <v>40</v>
      </c>
      <c r="F8" s="40">
        <v>200</v>
      </c>
      <c r="G8" s="40">
        <v>0</v>
      </c>
      <c r="H8" s="40">
        <v>0</v>
      </c>
      <c r="I8" s="40">
        <v>9</v>
      </c>
      <c r="J8" s="40">
        <v>38</v>
      </c>
      <c r="K8" s="41" t="s">
        <v>41</v>
      </c>
      <c r="L8" s="40">
        <v>6.38</v>
      </c>
    </row>
    <row r="9" spans="1:12" ht="15" x14ac:dyDescent="0.25">
      <c r="A9" s="14"/>
      <c r="B9" s="15"/>
      <c r="C9" s="11"/>
      <c r="D9" s="7" t="s">
        <v>22</v>
      </c>
      <c r="E9" s="39" t="s">
        <v>42</v>
      </c>
      <c r="F9" s="40">
        <v>60</v>
      </c>
      <c r="G9" s="40">
        <v>5</v>
      </c>
      <c r="H9" s="40">
        <v>0</v>
      </c>
      <c r="I9" s="40">
        <v>30</v>
      </c>
      <c r="J9" s="40">
        <v>141</v>
      </c>
      <c r="K9" s="41" t="s">
        <v>43</v>
      </c>
      <c r="L9" s="40">
        <v>8.9</v>
      </c>
    </row>
    <row r="10" spans="1:12" ht="15" x14ac:dyDescent="0.25">
      <c r="A10" s="14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14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14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16"/>
      <c r="B13" s="17"/>
      <c r="C13" s="8"/>
      <c r="D13" s="18" t="s">
        <v>32</v>
      </c>
      <c r="E13" s="9"/>
      <c r="F13" s="19">
        <f>SUM(F6:F12)</f>
        <v>530</v>
      </c>
      <c r="G13" s="19">
        <f t="shared" ref="G13:L13" si="0">SUM(G6:G12)</f>
        <v>24</v>
      </c>
      <c r="H13" s="19">
        <f t="shared" si="0"/>
        <v>15</v>
      </c>
      <c r="I13" s="19">
        <f t="shared" si="0"/>
        <v>78</v>
      </c>
      <c r="J13" s="19">
        <f t="shared" si="0"/>
        <v>543</v>
      </c>
      <c r="K13" s="25"/>
      <c r="L13" s="19">
        <f t="shared" si="0"/>
        <v>111.51</v>
      </c>
    </row>
    <row r="14" spans="1:12" ht="15" x14ac:dyDescent="0.25">
      <c r="A14" s="13">
        <f>A6</f>
        <v>2</v>
      </c>
      <c r="B14" s="13">
        <f>B6</f>
        <v>2</v>
      </c>
      <c r="C14" s="10" t="s">
        <v>24</v>
      </c>
      <c r="D14" s="7" t="s">
        <v>25</v>
      </c>
      <c r="E14" s="39" t="s">
        <v>59</v>
      </c>
      <c r="F14" s="40">
        <v>60</v>
      </c>
      <c r="G14" s="40">
        <v>1</v>
      </c>
      <c r="H14" s="40">
        <v>3</v>
      </c>
      <c r="I14" s="40">
        <v>5</v>
      </c>
      <c r="J14" s="40">
        <v>53</v>
      </c>
      <c r="K14" s="41" t="s">
        <v>126</v>
      </c>
      <c r="L14" s="40">
        <v>6.13</v>
      </c>
    </row>
    <row r="15" spans="1:12" ht="15" x14ac:dyDescent="0.25">
      <c r="A15" s="14"/>
      <c r="B15" s="15"/>
      <c r="C15" s="11"/>
      <c r="D15" s="7" t="s">
        <v>26</v>
      </c>
      <c r="E15" s="39" t="s">
        <v>105</v>
      </c>
      <c r="F15" s="40">
        <v>205</v>
      </c>
      <c r="G15" s="40">
        <v>2</v>
      </c>
      <c r="H15" s="40">
        <v>5</v>
      </c>
      <c r="I15" s="40">
        <v>13</v>
      </c>
      <c r="J15" s="40">
        <v>107</v>
      </c>
      <c r="K15" s="41" t="s">
        <v>127</v>
      </c>
      <c r="L15" s="40">
        <v>11.23</v>
      </c>
    </row>
    <row r="16" spans="1:12" ht="15" x14ac:dyDescent="0.25">
      <c r="A16" s="14"/>
      <c r="B16" s="15"/>
      <c r="C16" s="11"/>
      <c r="D16" s="7"/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14"/>
      <c r="B17" s="15"/>
      <c r="C17" s="11"/>
      <c r="D17" s="7" t="s">
        <v>27</v>
      </c>
      <c r="E17" s="39" t="s">
        <v>83</v>
      </c>
      <c r="F17" s="40">
        <v>240</v>
      </c>
      <c r="G17" s="40">
        <v>24</v>
      </c>
      <c r="H17" s="40">
        <v>27</v>
      </c>
      <c r="I17" s="40">
        <v>31</v>
      </c>
      <c r="J17" s="40">
        <v>466</v>
      </c>
      <c r="K17" s="41" t="s">
        <v>84</v>
      </c>
      <c r="L17" s="40">
        <v>77.48</v>
      </c>
    </row>
    <row r="18" spans="1:12" ht="15" x14ac:dyDescent="0.25">
      <c r="A18" s="14"/>
      <c r="B18" s="15"/>
      <c r="C18" s="11"/>
      <c r="D18" s="7" t="s">
        <v>29</v>
      </c>
      <c r="E18" s="39" t="s">
        <v>125</v>
      </c>
      <c r="F18" s="40">
        <v>200</v>
      </c>
      <c r="G18" s="40"/>
      <c r="H18" s="40"/>
      <c r="I18" s="40">
        <v>14</v>
      </c>
      <c r="J18" s="40">
        <v>60</v>
      </c>
      <c r="K18" s="41" t="s">
        <v>128</v>
      </c>
      <c r="L18" s="40">
        <v>9.2799999999999994</v>
      </c>
    </row>
    <row r="19" spans="1:12" ht="15" x14ac:dyDescent="0.25">
      <c r="A19" s="14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14"/>
      <c r="B20" s="15"/>
      <c r="C20" s="11"/>
      <c r="D20" s="7" t="s">
        <v>31</v>
      </c>
      <c r="E20" s="39" t="s">
        <v>52</v>
      </c>
      <c r="F20" s="40">
        <v>40</v>
      </c>
      <c r="G20" s="40">
        <v>3</v>
      </c>
      <c r="H20" s="40"/>
      <c r="I20" s="40">
        <v>13</v>
      </c>
      <c r="J20" s="40">
        <v>70</v>
      </c>
      <c r="K20" s="41" t="s">
        <v>53</v>
      </c>
      <c r="L20" s="40">
        <v>3.93</v>
      </c>
    </row>
    <row r="21" spans="1:12" ht="15" x14ac:dyDescent="0.25">
      <c r="A21" s="14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14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16"/>
      <c r="B23" s="17"/>
      <c r="C23" s="8"/>
      <c r="D23" s="18" t="s">
        <v>32</v>
      </c>
      <c r="E23" s="9"/>
      <c r="F23" s="19">
        <f>SUM(F14:F22)</f>
        <v>785</v>
      </c>
      <c r="G23" s="19">
        <f t="shared" ref="G23:L23" si="1">SUM(G14:G22)</f>
        <v>33</v>
      </c>
      <c r="H23" s="19">
        <f t="shared" si="1"/>
        <v>35</v>
      </c>
      <c r="I23" s="19">
        <f t="shared" si="1"/>
        <v>96</v>
      </c>
      <c r="J23" s="19">
        <f t="shared" si="1"/>
        <v>850</v>
      </c>
      <c r="K23" s="25"/>
      <c r="L23" s="19">
        <f t="shared" si="1"/>
        <v>111.51</v>
      </c>
    </row>
    <row r="24" spans="1:12" ht="15.75" customHeight="1" thickBot="1" x14ac:dyDescent="0.25">
      <c r="A24" s="31">
        <f>A6</f>
        <v>2</v>
      </c>
      <c r="B24" s="31">
        <f>B6</f>
        <v>2</v>
      </c>
      <c r="C24" s="50" t="s">
        <v>4</v>
      </c>
      <c r="D24" s="51"/>
      <c r="E24" s="29"/>
      <c r="F24" s="30">
        <f>F13+F23</f>
        <v>1315</v>
      </c>
      <c r="G24" s="30">
        <f t="shared" ref="G24:L24" si="2">G13+G23</f>
        <v>57</v>
      </c>
      <c r="H24" s="30">
        <f t="shared" si="2"/>
        <v>50</v>
      </c>
      <c r="I24" s="30">
        <f t="shared" si="2"/>
        <v>174</v>
      </c>
      <c r="J24" s="30">
        <f t="shared" si="2"/>
        <v>1393</v>
      </c>
      <c r="K24" s="30"/>
      <c r="L24" s="30">
        <f t="shared" si="2"/>
        <v>223.02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EF4F-DE78-42AC-B2EB-AF6B6F97EEF1}">
  <dimension ref="A1:L24"/>
  <sheetViews>
    <sheetView workbookViewId="0">
      <selection activeCell="I5" sqref="I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153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21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2</v>
      </c>
      <c r="B6" s="21">
        <v>3</v>
      </c>
      <c r="C6" s="22" t="s">
        <v>19</v>
      </c>
      <c r="D6" s="5" t="s">
        <v>20</v>
      </c>
      <c r="E6" s="36" t="s">
        <v>102</v>
      </c>
      <c r="F6" s="37">
        <v>220</v>
      </c>
      <c r="G6" s="37">
        <v>10</v>
      </c>
      <c r="H6" s="37">
        <v>9</v>
      </c>
      <c r="I6" s="37">
        <v>41</v>
      </c>
      <c r="J6" s="37">
        <v>280</v>
      </c>
      <c r="K6" s="38" t="s">
        <v>103</v>
      </c>
      <c r="L6" s="37">
        <v>45.68</v>
      </c>
    </row>
    <row r="7" spans="1:12" ht="15" x14ac:dyDescent="0.25">
      <c r="A7" s="23"/>
      <c r="B7" s="15"/>
      <c r="C7" s="11"/>
      <c r="D7" s="6" t="s">
        <v>87</v>
      </c>
      <c r="E7" s="39" t="s">
        <v>44</v>
      </c>
      <c r="F7" s="40">
        <v>40</v>
      </c>
      <c r="G7" s="40">
        <v>1</v>
      </c>
      <c r="H7" s="40">
        <v>4</v>
      </c>
      <c r="I7" s="40">
        <v>20</v>
      </c>
      <c r="J7" s="40">
        <v>124</v>
      </c>
      <c r="K7" s="41" t="s">
        <v>129</v>
      </c>
      <c r="L7" s="40">
        <v>35.840000000000003</v>
      </c>
    </row>
    <row r="8" spans="1:12" ht="15" x14ac:dyDescent="0.25">
      <c r="A8" s="23"/>
      <c r="B8" s="15"/>
      <c r="C8" s="11"/>
      <c r="D8" s="7" t="s">
        <v>21</v>
      </c>
      <c r="E8" s="39" t="s">
        <v>70</v>
      </c>
      <c r="F8" s="40">
        <v>200</v>
      </c>
      <c r="G8" s="40">
        <v>3</v>
      </c>
      <c r="H8" s="40">
        <v>3</v>
      </c>
      <c r="I8" s="40">
        <v>14</v>
      </c>
      <c r="J8" s="40">
        <v>88</v>
      </c>
      <c r="K8" s="41" t="s">
        <v>71</v>
      </c>
      <c r="L8" s="40">
        <v>26.53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J13" si="0">SUM(G6:G12)</f>
        <v>17</v>
      </c>
      <c r="H13" s="19">
        <f t="shared" si="0"/>
        <v>16</v>
      </c>
      <c r="I13" s="19">
        <f t="shared" si="0"/>
        <v>95</v>
      </c>
      <c r="J13" s="19">
        <f t="shared" si="0"/>
        <v>586</v>
      </c>
      <c r="K13" s="25"/>
      <c r="L13" s="19">
        <f t="shared" ref="L13" si="1">SUM(L6:L12)</f>
        <v>111.51</v>
      </c>
    </row>
    <row r="14" spans="1:12" ht="15" x14ac:dyDescent="0.25">
      <c r="A14" s="26">
        <f>A6</f>
        <v>2</v>
      </c>
      <c r="B14" s="13">
        <f>B6</f>
        <v>3</v>
      </c>
      <c r="C14" s="10" t="s">
        <v>24</v>
      </c>
      <c r="D14" s="7" t="s">
        <v>25</v>
      </c>
      <c r="E14" s="39" t="s">
        <v>130</v>
      </c>
      <c r="F14" s="40">
        <v>60</v>
      </c>
      <c r="G14" s="40">
        <v>2</v>
      </c>
      <c r="H14" s="40">
        <v>3</v>
      </c>
      <c r="I14" s="40">
        <v>13</v>
      </c>
      <c r="J14" s="40">
        <v>91</v>
      </c>
      <c r="K14" s="41" t="s">
        <v>133</v>
      </c>
      <c r="L14" s="40">
        <v>11.46</v>
      </c>
    </row>
    <row r="15" spans="1:12" ht="15" x14ac:dyDescent="0.25">
      <c r="A15" s="23"/>
      <c r="B15" s="15"/>
      <c r="C15" s="11"/>
      <c r="D15" s="7" t="s">
        <v>26</v>
      </c>
      <c r="E15" s="39" t="s">
        <v>131</v>
      </c>
      <c r="F15" s="40">
        <v>200</v>
      </c>
      <c r="G15" s="40">
        <v>2</v>
      </c>
      <c r="H15" s="40">
        <v>2</v>
      </c>
      <c r="I15" s="40">
        <v>15</v>
      </c>
      <c r="J15" s="40">
        <v>89</v>
      </c>
      <c r="K15" s="41" t="s">
        <v>72</v>
      </c>
      <c r="L15" s="40">
        <v>10.36</v>
      </c>
    </row>
    <row r="16" spans="1:12" ht="15" x14ac:dyDescent="0.25">
      <c r="A16" s="23"/>
      <c r="B16" s="15"/>
      <c r="C16" s="11"/>
      <c r="D16" s="7" t="s">
        <v>27</v>
      </c>
      <c r="E16" s="39" t="s">
        <v>132</v>
      </c>
      <c r="F16" s="40">
        <v>108</v>
      </c>
      <c r="G16" s="40">
        <v>12</v>
      </c>
      <c r="H16" s="40">
        <v>1</v>
      </c>
      <c r="I16" s="40">
        <v>5</v>
      </c>
      <c r="J16" s="40">
        <v>80</v>
      </c>
      <c r="K16" s="41" t="s">
        <v>134</v>
      </c>
      <c r="L16" s="40">
        <v>49.91</v>
      </c>
    </row>
    <row r="17" spans="1:12" ht="15" x14ac:dyDescent="0.25">
      <c r="A17" s="23"/>
      <c r="B17" s="15"/>
      <c r="C17" s="11"/>
      <c r="D17" s="7" t="s">
        <v>28</v>
      </c>
      <c r="E17" s="39" t="s">
        <v>114</v>
      </c>
      <c r="F17" s="40">
        <v>150</v>
      </c>
      <c r="G17" s="40">
        <v>3</v>
      </c>
      <c r="H17" s="40">
        <v>6</v>
      </c>
      <c r="I17" s="40">
        <v>9</v>
      </c>
      <c r="J17" s="40">
        <v>102</v>
      </c>
      <c r="K17" s="41" t="s">
        <v>101</v>
      </c>
      <c r="L17" s="40">
        <v>22.11</v>
      </c>
    </row>
    <row r="18" spans="1:12" ht="15" x14ac:dyDescent="0.25">
      <c r="A18" s="23"/>
      <c r="B18" s="15"/>
      <c r="C18" s="11"/>
      <c r="D18" s="7" t="s">
        <v>29</v>
      </c>
      <c r="E18" s="39" t="s">
        <v>73</v>
      </c>
      <c r="F18" s="40">
        <v>200</v>
      </c>
      <c r="G18" s="40">
        <v>0</v>
      </c>
      <c r="H18" s="40"/>
      <c r="I18" s="40">
        <v>14</v>
      </c>
      <c r="J18" s="40">
        <v>56</v>
      </c>
      <c r="K18" s="41" t="s">
        <v>74</v>
      </c>
      <c r="L18" s="40">
        <v>6.09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60</v>
      </c>
      <c r="G20" s="40">
        <v>4</v>
      </c>
      <c r="H20" s="40">
        <v>1</v>
      </c>
      <c r="I20" s="40">
        <v>20</v>
      </c>
      <c r="J20" s="40">
        <v>104</v>
      </c>
      <c r="K20" s="41" t="s">
        <v>53</v>
      </c>
      <c r="L20" s="40">
        <v>8.1199999999999992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818</v>
      </c>
      <c r="G23" s="19">
        <f t="shared" ref="G23:J23" si="2">SUM(G14:G22)</f>
        <v>26</v>
      </c>
      <c r="H23" s="19">
        <f t="shared" si="2"/>
        <v>13</v>
      </c>
      <c r="I23" s="19">
        <f t="shared" si="2"/>
        <v>96</v>
      </c>
      <c r="J23" s="19">
        <f t="shared" si="2"/>
        <v>616</v>
      </c>
      <c r="K23" s="25"/>
      <c r="L23" s="19">
        <f t="shared" ref="L23" si="3">SUM(L14:L22)</f>
        <v>111.50999999999999</v>
      </c>
    </row>
    <row r="24" spans="1:12" ht="15.75" thickBot="1" x14ac:dyDescent="0.25">
      <c r="A24" s="27">
        <f>A6</f>
        <v>2</v>
      </c>
      <c r="B24" s="28">
        <f>B6</f>
        <v>3</v>
      </c>
      <c r="C24" s="50" t="s">
        <v>4</v>
      </c>
      <c r="D24" s="51"/>
      <c r="E24" s="29"/>
      <c r="F24" s="30">
        <f>F13+F23</f>
        <v>1318</v>
      </c>
      <c r="G24" s="30">
        <f t="shared" ref="G24:J24" si="4">G13+G23</f>
        <v>43</v>
      </c>
      <c r="H24" s="30">
        <f t="shared" si="4"/>
        <v>29</v>
      </c>
      <c r="I24" s="30">
        <f t="shared" si="4"/>
        <v>191</v>
      </c>
      <c r="J24" s="30">
        <f t="shared" si="4"/>
        <v>1202</v>
      </c>
      <c r="K24" s="30"/>
      <c r="L24" s="30">
        <f t="shared" ref="L24" si="5">L13+L23</f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93E86-5E70-4411-8ED9-4465B42DE356}">
  <dimension ref="A1:L24"/>
  <sheetViews>
    <sheetView workbookViewId="0">
      <selection activeCell="H13" sqref="H1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7" t="s">
        <v>153</v>
      </c>
      <c r="D1" s="48"/>
      <c r="E1" s="48"/>
      <c r="F1" s="12" t="s">
        <v>15</v>
      </c>
      <c r="G1" s="2" t="s">
        <v>16</v>
      </c>
      <c r="H1" s="49" t="s">
        <v>86</v>
      </c>
      <c r="I1" s="49"/>
      <c r="J1" s="49"/>
      <c r="K1" s="49"/>
    </row>
    <row r="2" spans="1:12" ht="18" x14ac:dyDescent="0.2">
      <c r="A2" s="32" t="s">
        <v>5</v>
      </c>
      <c r="C2" s="2"/>
      <c r="G2" s="2" t="s">
        <v>17</v>
      </c>
      <c r="H2" s="49" t="s">
        <v>152</v>
      </c>
      <c r="I2" s="49"/>
      <c r="J2" s="49"/>
      <c r="K2" s="49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>
        <v>22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2</v>
      </c>
      <c r="B6" s="21">
        <v>4</v>
      </c>
      <c r="C6" s="22" t="s">
        <v>19</v>
      </c>
      <c r="D6" s="5" t="s">
        <v>20</v>
      </c>
      <c r="E6" s="36" t="s">
        <v>135</v>
      </c>
      <c r="F6" s="37">
        <v>210</v>
      </c>
      <c r="G6" s="37">
        <v>40</v>
      </c>
      <c r="H6" s="37">
        <v>14</v>
      </c>
      <c r="I6" s="37">
        <v>47</v>
      </c>
      <c r="J6" s="37">
        <v>470</v>
      </c>
      <c r="K6" s="38" t="s">
        <v>138</v>
      </c>
      <c r="L6" s="37">
        <v>89.37</v>
      </c>
    </row>
    <row r="7" spans="1:12" ht="15" x14ac:dyDescent="0.25">
      <c r="A7" s="23"/>
      <c r="B7" s="15"/>
      <c r="C7" s="11"/>
      <c r="D7" s="6" t="s">
        <v>136</v>
      </c>
      <c r="E7" s="39" t="s">
        <v>137</v>
      </c>
      <c r="F7" s="40">
        <v>50</v>
      </c>
      <c r="G7" s="40">
        <v>3</v>
      </c>
      <c r="H7" s="40">
        <v>2</v>
      </c>
      <c r="I7" s="40">
        <v>38</v>
      </c>
      <c r="J7" s="40">
        <v>183</v>
      </c>
      <c r="K7" s="41" t="s">
        <v>139</v>
      </c>
      <c r="L7" s="40">
        <v>12.67</v>
      </c>
    </row>
    <row r="8" spans="1:12" ht="15" x14ac:dyDescent="0.25">
      <c r="A8" s="23"/>
      <c r="B8" s="15"/>
      <c r="C8" s="11"/>
      <c r="D8" s="7" t="s">
        <v>21</v>
      </c>
      <c r="E8" s="39" t="s">
        <v>61</v>
      </c>
      <c r="F8" s="40">
        <v>200</v>
      </c>
      <c r="G8" s="40"/>
      <c r="H8" s="40"/>
      <c r="I8" s="40">
        <v>10</v>
      </c>
      <c r="J8" s="40">
        <v>40</v>
      </c>
      <c r="K8" s="41" t="s">
        <v>64</v>
      </c>
      <c r="L8" s="40">
        <v>6.01</v>
      </c>
    </row>
    <row r="9" spans="1:12" ht="15" x14ac:dyDescent="0.25">
      <c r="A9" s="23"/>
      <c r="B9" s="15"/>
      <c r="C9" s="11"/>
      <c r="D9" s="7" t="s">
        <v>22</v>
      </c>
      <c r="E9" s="39" t="s">
        <v>42</v>
      </c>
      <c r="F9" s="40">
        <v>40</v>
      </c>
      <c r="G9" s="40">
        <v>3</v>
      </c>
      <c r="H9" s="40"/>
      <c r="I9" s="40">
        <v>20</v>
      </c>
      <c r="J9" s="40">
        <v>94</v>
      </c>
      <c r="K9" s="41" t="s">
        <v>43</v>
      </c>
      <c r="L9" s="40">
        <v>3.46</v>
      </c>
    </row>
    <row r="10" spans="1:12" ht="15" x14ac:dyDescent="0.25">
      <c r="A10" s="23"/>
      <c r="B10" s="15"/>
      <c r="C10" s="11"/>
      <c r="D10" s="7"/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500</v>
      </c>
      <c r="G13" s="19">
        <f t="shared" ref="G13:L13" si="0">SUM(G6:G12)</f>
        <v>46</v>
      </c>
      <c r="H13" s="19">
        <f t="shared" si="0"/>
        <v>16</v>
      </c>
      <c r="I13" s="19">
        <f t="shared" si="0"/>
        <v>115</v>
      </c>
      <c r="J13" s="19">
        <f t="shared" si="0"/>
        <v>787</v>
      </c>
      <c r="K13" s="25"/>
      <c r="L13" s="19">
        <f t="shared" si="0"/>
        <v>111.51</v>
      </c>
    </row>
    <row r="14" spans="1:12" ht="15" x14ac:dyDescent="0.25">
      <c r="A14" s="26">
        <f>A6</f>
        <v>2</v>
      </c>
      <c r="B14" s="13">
        <f>B6</f>
        <v>4</v>
      </c>
      <c r="C14" s="10" t="s">
        <v>24</v>
      </c>
      <c r="D14" s="7" t="s">
        <v>25</v>
      </c>
      <c r="E14" s="39" t="s">
        <v>111</v>
      </c>
      <c r="F14" s="40">
        <v>60</v>
      </c>
      <c r="G14" s="40">
        <v>1</v>
      </c>
      <c r="H14" s="40">
        <v>4</v>
      </c>
      <c r="I14" s="40">
        <v>7</v>
      </c>
      <c r="J14" s="40">
        <v>62</v>
      </c>
      <c r="K14" s="41" t="s">
        <v>115</v>
      </c>
      <c r="L14" s="40">
        <v>8.1199999999999992</v>
      </c>
    </row>
    <row r="15" spans="1:12" ht="15" x14ac:dyDescent="0.25">
      <c r="A15" s="23"/>
      <c r="B15" s="15"/>
      <c r="C15" s="11"/>
      <c r="D15" s="7" t="s">
        <v>26</v>
      </c>
      <c r="E15" s="39" t="s">
        <v>140</v>
      </c>
      <c r="F15" s="40">
        <v>200</v>
      </c>
      <c r="G15" s="40">
        <v>2</v>
      </c>
      <c r="H15" s="40">
        <v>3</v>
      </c>
      <c r="I15" s="40">
        <v>12</v>
      </c>
      <c r="J15" s="40">
        <v>86</v>
      </c>
      <c r="K15" s="41" t="s">
        <v>48</v>
      </c>
      <c r="L15" s="40">
        <v>10.94</v>
      </c>
    </row>
    <row r="16" spans="1:12" ht="15" x14ac:dyDescent="0.25">
      <c r="A16" s="23"/>
      <c r="B16" s="15"/>
      <c r="C16" s="11"/>
      <c r="D16" s="7" t="s">
        <v>27</v>
      </c>
      <c r="E16" s="39" t="s">
        <v>110</v>
      </c>
      <c r="F16" s="40">
        <v>90</v>
      </c>
      <c r="G16" s="40">
        <v>14</v>
      </c>
      <c r="H16" s="40">
        <v>15</v>
      </c>
      <c r="I16" s="40">
        <v>10</v>
      </c>
      <c r="J16" s="40">
        <v>238</v>
      </c>
      <c r="K16" s="41" t="s">
        <v>63</v>
      </c>
      <c r="L16" s="40">
        <v>53.77</v>
      </c>
    </row>
    <row r="17" spans="1:12" ht="15" x14ac:dyDescent="0.25">
      <c r="A17" s="23"/>
      <c r="B17" s="15"/>
      <c r="C17" s="11"/>
      <c r="D17" s="7" t="s">
        <v>28</v>
      </c>
      <c r="E17" s="39" t="s">
        <v>66</v>
      </c>
      <c r="F17" s="40">
        <v>150</v>
      </c>
      <c r="G17" s="40">
        <v>6</v>
      </c>
      <c r="H17" s="40">
        <v>1</v>
      </c>
      <c r="I17" s="40">
        <v>29</v>
      </c>
      <c r="J17" s="40">
        <v>145</v>
      </c>
      <c r="K17" s="41" t="s">
        <v>92</v>
      </c>
      <c r="L17" s="40">
        <v>17.489999999999998</v>
      </c>
    </row>
    <row r="18" spans="1:12" ht="15" x14ac:dyDescent="0.25">
      <c r="A18" s="23"/>
      <c r="B18" s="15"/>
      <c r="C18" s="11"/>
      <c r="D18" s="7" t="s">
        <v>29</v>
      </c>
      <c r="E18" s="39" t="s">
        <v>50</v>
      </c>
      <c r="F18" s="40">
        <v>200</v>
      </c>
      <c r="G18" s="40">
        <v>1</v>
      </c>
      <c r="H18" s="40"/>
      <c r="I18" s="40">
        <v>25</v>
      </c>
      <c r="J18" s="40">
        <v>108</v>
      </c>
      <c r="K18" s="41" t="s">
        <v>51</v>
      </c>
      <c r="L18" s="40">
        <v>11.22</v>
      </c>
    </row>
    <row r="19" spans="1:12" ht="15" x14ac:dyDescent="0.25">
      <c r="A19" s="23"/>
      <c r="B19" s="15"/>
      <c r="C19" s="11"/>
      <c r="D19" s="7" t="s">
        <v>30</v>
      </c>
      <c r="E19" s="39" t="s">
        <v>42</v>
      </c>
      <c r="F19" s="40">
        <v>40</v>
      </c>
      <c r="G19" s="40">
        <v>3</v>
      </c>
      <c r="H19" s="40"/>
      <c r="I19" s="40">
        <v>20</v>
      </c>
      <c r="J19" s="40">
        <v>94</v>
      </c>
      <c r="K19" s="41" t="s">
        <v>43</v>
      </c>
      <c r="L19" s="40">
        <v>3.46</v>
      </c>
    </row>
    <row r="20" spans="1:12" ht="15" x14ac:dyDescent="0.25">
      <c r="A20" s="23"/>
      <c r="B20" s="15"/>
      <c r="C20" s="11"/>
      <c r="D20" s="7" t="s">
        <v>31</v>
      </c>
      <c r="E20" s="39" t="s">
        <v>52</v>
      </c>
      <c r="F20" s="40">
        <v>60</v>
      </c>
      <c r="G20" s="40">
        <v>4</v>
      </c>
      <c r="H20" s="40">
        <v>1</v>
      </c>
      <c r="I20" s="40">
        <v>20</v>
      </c>
      <c r="J20" s="40">
        <v>104</v>
      </c>
      <c r="K20" s="41" t="s">
        <v>53</v>
      </c>
      <c r="L20" s="40">
        <v>6.51</v>
      </c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800</v>
      </c>
      <c r="G23" s="19">
        <f t="shared" ref="G23:L23" si="1">SUM(G14:G22)</f>
        <v>31</v>
      </c>
      <c r="H23" s="19">
        <f t="shared" si="1"/>
        <v>24</v>
      </c>
      <c r="I23" s="19">
        <f t="shared" si="1"/>
        <v>123</v>
      </c>
      <c r="J23" s="19">
        <f t="shared" si="1"/>
        <v>837</v>
      </c>
      <c r="K23" s="25"/>
      <c r="L23" s="19">
        <f t="shared" si="1"/>
        <v>111.50999999999999</v>
      </c>
    </row>
    <row r="24" spans="1:12" ht="15.75" customHeight="1" thickBot="1" x14ac:dyDescent="0.25">
      <c r="A24" s="27">
        <f>A6</f>
        <v>2</v>
      </c>
      <c r="B24" s="28">
        <f>B6</f>
        <v>4</v>
      </c>
      <c r="C24" s="50" t="s">
        <v>4</v>
      </c>
      <c r="D24" s="51"/>
      <c r="E24" s="29"/>
      <c r="F24" s="30">
        <f>F13+F23</f>
        <v>1300</v>
      </c>
      <c r="G24" s="30">
        <f t="shared" ref="G24:L24" si="2">G13+G23</f>
        <v>77</v>
      </c>
      <c r="H24" s="30">
        <f t="shared" si="2"/>
        <v>40</v>
      </c>
      <c r="I24" s="30">
        <f t="shared" si="2"/>
        <v>238</v>
      </c>
      <c r="J24" s="30">
        <f t="shared" si="2"/>
        <v>1624</v>
      </c>
      <c r="K24" s="30"/>
      <c r="L24" s="30">
        <f t="shared" si="2"/>
        <v>223.01999999999998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12.01.26</vt:lpstr>
      <vt:lpstr>13.01.26</vt:lpstr>
      <vt:lpstr>14.01.26</vt:lpstr>
      <vt:lpstr>15.01.26</vt:lpstr>
      <vt:lpstr>16.01.26</vt:lpstr>
      <vt:lpstr>19.01.26</vt:lpstr>
      <vt:lpstr>20.01.26</vt:lpstr>
      <vt:lpstr>21.01.26</vt:lpstr>
      <vt:lpstr>22.01.26</vt:lpstr>
      <vt:lpstr>23.01.26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dcterms:created xsi:type="dcterms:W3CDTF">2022-05-16T14:23:56Z</dcterms:created>
  <dcterms:modified xsi:type="dcterms:W3CDTF">2026-01-14T13:54:40Z</dcterms:modified>
</cp:coreProperties>
</file>